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b1f906de8984b4/Desktop/Newman Football/2023/2023 Scouting Reports/Marion Tigerton/"/>
    </mc:Choice>
  </mc:AlternateContent>
  <xr:revisionPtr revIDLastSave="1492" documentId="8_{040C77F7-E2FE-4EBA-A24E-0460C9EBAAA2}" xr6:coauthVersionLast="47" xr6:coauthVersionMax="47" xr10:uidLastSave="{BA0D7F7C-742E-4336-8BD6-39B994801CB4}"/>
  <bookViews>
    <workbookView xWindow="-108" yWindow="-108" windowWidth="23256" windowHeight="12456" activeTab="1" xr2:uid="{00000000-000D-0000-FFFF-FFFF00000000}"/>
  </bookViews>
  <sheets>
    <sheet name="Starters" sheetId="2" r:id="rId1"/>
    <sheet name="Stats" sheetId="1" r:id="rId2"/>
    <sheet name="Defense" sheetId="3" r:id="rId3"/>
    <sheet name="Play By Play" sheetId="4" r:id="rId4"/>
  </sheets>
  <definedNames>
    <definedName name="ARUSH">Stats!$E$27:$E$30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76" i="1"/>
  <c r="F80" i="1"/>
  <c r="F36" i="1" l="1"/>
  <c r="F27" i="1" l="1"/>
  <c r="I45" i="1"/>
  <c r="F51" i="1"/>
  <c r="F50" i="1"/>
  <c r="I42" i="1" l="1"/>
  <c r="J13" i="3" l="1"/>
  <c r="K13" i="3"/>
  <c r="X14" i="3"/>
  <c r="Y14" i="3" l="1"/>
  <c r="W14" i="3"/>
  <c r="V14" i="3"/>
  <c r="U14" i="3"/>
  <c r="T14" i="3"/>
  <c r="S14" i="3"/>
  <c r="R14" i="3"/>
  <c r="Q14" i="3"/>
  <c r="L13" i="3"/>
  <c r="I13" i="3"/>
  <c r="H13" i="3"/>
  <c r="G13" i="3"/>
  <c r="F13" i="3"/>
  <c r="E13" i="3"/>
  <c r="D13" i="3"/>
  <c r="F49" i="1" l="1"/>
  <c r="F56" i="1"/>
  <c r="F55" i="1"/>
  <c r="F54" i="1"/>
  <c r="P13" i="3" l="1"/>
  <c r="P12" i="3"/>
  <c r="P8" i="3"/>
  <c r="P11" i="3"/>
  <c r="P10" i="3"/>
  <c r="P7" i="3"/>
  <c r="P6" i="3"/>
  <c r="P9" i="3"/>
  <c r="P4" i="3"/>
  <c r="P3" i="3"/>
  <c r="P5" i="3"/>
  <c r="C5" i="3"/>
  <c r="C7" i="3"/>
  <c r="C3" i="3"/>
  <c r="C9" i="3"/>
  <c r="C8" i="3"/>
  <c r="C4" i="3"/>
  <c r="C6" i="3"/>
  <c r="C12" i="3"/>
  <c r="C10" i="3"/>
  <c r="C11" i="3"/>
  <c r="C13" i="3" l="1"/>
  <c r="P14" i="3"/>
  <c r="E16" i="1"/>
  <c r="D16" i="1"/>
  <c r="E15" i="1"/>
  <c r="D15" i="1"/>
  <c r="F79" i="1"/>
  <c r="F75" i="1"/>
  <c r="F74" i="1"/>
  <c r="F70" i="1"/>
  <c r="F67" i="1"/>
  <c r="F63" i="1"/>
  <c r="F60" i="1"/>
  <c r="F33" i="1"/>
  <c r="F38" i="1"/>
  <c r="F34" i="1"/>
  <c r="F29" i="1"/>
  <c r="F28" i="1"/>
  <c r="F35" i="1"/>
  <c r="F30" i="1"/>
  <c r="E20" i="1"/>
  <c r="D20" i="1"/>
  <c r="E23" i="1"/>
  <c r="D23" i="1"/>
  <c r="E17" i="1" l="1"/>
  <c r="D17" i="1"/>
</calcChain>
</file>

<file path=xl/sharedStrings.xml><?xml version="1.0" encoding="utf-8"?>
<sst xmlns="http://schemas.openxmlformats.org/spreadsheetml/2006/main" count="905" uniqueCount="360">
  <si>
    <t xml:space="preserve"> </t>
  </si>
  <si>
    <t>1ST DOWNS</t>
  </si>
  <si>
    <t>PENALTIES</t>
  </si>
  <si>
    <t>TURNOVERS</t>
  </si>
  <si>
    <t>RUSH YDS</t>
  </si>
  <si>
    <t>PASS YDS</t>
  </si>
  <si>
    <t>TOTAL YDS</t>
  </si>
  <si>
    <t>3RD DOWN ATT</t>
  </si>
  <si>
    <t>3RD DOWN CON</t>
  </si>
  <si>
    <t>3RD DOWN %</t>
  </si>
  <si>
    <t>4TH DOWN ATT</t>
  </si>
  <si>
    <t>4TH DOWN CON</t>
  </si>
  <si>
    <t>4TH DOWN %</t>
  </si>
  <si>
    <t>RUSHING</t>
  </si>
  <si>
    <t>ATT</t>
  </si>
  <si>
    <t>YDS</t>
  </si>
  <si>
    <t>AVG</t>
  </si>
  <si>
    <t>TD</t>
  </si>
  <si>
    <t>LONG</t>
  </si>
  <si>
    <t>FUM</t>
  </si>
  <si>
    <t>PASSING</t>
  </si>
  <si>
    <t>COM</t>
  </si>
  <si>
    <t>INT</t>
  </si>
  <si>
    <t>%</t>
  </si>
  <si>
    <t>RECEIVING</t>
  </si>
  <si>
    <t>REC</t>
  </si>
  <si>
    <t>PUNTING</t>
  </si>
  <si>
    <t>PUNT</t>
  </si>
  <si>
    <t>TB</t>
  </si>
  <si>
    <t>IN 20</t>
  </si>
  <si>
    <t>BLK</t>
  </si>
  <si>
    <t>PUNT RETURNS</t>
  </si>
  <si>
    <t>RET</t>
  </si>
  <si>
    <t>KICKOFF RETURNS</t>
  </si>
  <si>
    <t>QB</t>
  </si>
  <si>
    <t>WR</t>
  </si>
  <si>
    <t>TE</t>
  </si>
  <si>
    <t>LG</t>
  </si>
  <si>
    <t>RG</t>
  </si>
  <si>
    <t>DE</t>
  </si>
  <si>
    <t>DT</t>
  </si>
  <si>
    <t>LB</t>
  </si>
  <si>
    <t>CB</t>
  </si>
  <si>
    <t>KEY INJURIES</t>
  </si>
  <si>
    <t>NAME</t>
  </si>
  <si>
    <t>#</t>
  </si>
  <si>
    <t>TOT</t>
  </si>
  <si>
    <t>SO</t>
  </si>
  <si>
    <t>ASS</t>
  </si>
  <si>
    <t>TFL</t>
  </si>
  <si>
    <t>SK</t>
  </si>
  <si>
    <t>FF</t>
  </si>
  <si>
    <t>FR</t>
  </si>
  <si>
    <t>MISS</t>
  </si>
  <si>
    <t>TOTALS</t>
  </si>
  <si>
    <t>NEW</t>
  </si>
  <si>
    <t>PD</t>
  </si>
  <si>
    <t>Newman Defense</t>
  </si>
  <si>
    <t>Newman</t>
  </si>
  <si>
    <t>Newman Starters</t>
  </si>
  <si>
    <t xml:space="preserve"> Y</t>
  </si>
  <si>
    <t xml:space="preserve"> C</t>
  </si>
  <si>
    <t xml:space="preserve">  </t>
  </si>
  <si>
    <t>Marion/Tigerton Starters</t>
  </si>
  <si>
    <t>Marion/Tigerton</t>
  </si>
  <si>
    <t>MT</t>
  </si>
  <si>
    <t>Marion/Tigerton @ Newman -- 2023</t>
  </si>
  <si>
    <t>Marion/Tigerton Defense</t>
  </si>
  <si>
    <t>NEWMAN BALL</t>
  </si>
  <si>
    <t>Marion Kickoff</t>
  </si>
  <si>
    <t xml:space="preserve">Krohn kick to N19.  Spychalla, </t>
  </si>
  <si>
    <t>Joey Zimdars</t>
  </si>
  <si>
    <t>Braylon Mielke</t>
  </si>
  <si>
    <t>Thomas Grimm</t>
  </si>
  <si>
    <t>Aiden Spychalla</t>
  </si>
  <si>
    <t>1-10</t>
  </si>
  <si>
    <t>N34</t>
  </si>
  <si>
    <t>TB Counter Lt</t>
  </si>
  <si>
    <t>G. Puent</t>
  </si>
  <si>
    <t>Miller</t>
  </si>
  <si>
    <t>Parker Miller</t>
  </si>
  <si>
    <t>Jackson Krohn</t>
  </si>
  <si>
    <t>Griffin Puent</t>
  </si>
  <si>
    <t>M46</t>
  </si>
  <si>
    <t>QB Counter Rt</t>
  </si>
  <si>
    <t>Ackermann</t>
  </si>
  <si>
    <t>Ackermann, 46 yd run (Ackermann run)</t>
  </si>
  <si>
    <t>2 plays, 66 yds</t>
  </si>
  <si>
    <t>Tyler Ackermann</t>
  </si>
  <si>
    <t>Q1</t>
  </si>
  <si>
    <t>Tyler Ackermann, 46 yd run (Ackermann run)</t>
  </si>
  <si>
    <t>0-8</t>
  </si>
  <si>
    <t>MARION BALL</t>
  </si>
  <si>
    <t>Newman Kickoff</t>
  </si>
  <si>
    <t>Inadvertant Whistle</t>
  </si>
  <si>
    <t>Fisher kick to M35.  No return.</t>
  </si>
  <si>
    <t>M35</t>
  </si>
  <si>
    <t>Rt Slot Out</t>
  </si>
  <si>
    <t>Genskow - Miller</t>
  </si>
  <si>
    <t>Spychalla</t>
  </si>
  <si>
    <t>Braxton Genskow</t>
  </si>
  <si>
    <t>2-2</t>
  </si>
  <si>
    <t>M43</t>
  </si>
  <si>
    <t>TB Dive Lt</t>
  </si>
  <si>
    <t>Krohn</t>
  </si>
  <si>
    <t>E. Puent, Guld</t>
  </si>
  <si>
    <t>Everett Puent</t>
  </si>
  <si>
    <t>Cooper Guld</t>
  </si>
  <si>
    <t>Jed Blum</t>
  </si>
  <si>
    <t>3-2</t>
  </si>
  <si>
    <t>JR</t>
  </si>
  <si>
    <t>SR</t>
  </si>
  <si>
    <t>SL</t>
  </si>
  <si>
    <t>Sam Gueths</t>
  </si>
  <si>
    <t>Nolan Wisnefske</t>
  </si>
  <si>
    <t>Tanner Dent</t>
  </si>
  <si>
    <t>Owen Speigel</t>
  </si>
  <si>
    <t>Carson Calo</t>
  </si>
  <si>
    <t>Steven Klement</t>
  </si>
  <si>
    <t>Carson Rice</t>
  </si>
  <si>
    <t>Quincy Pfender</t>
  </si>
  <si>
    <t>Evan Groene</t>
  </si>
  <si>
    <t>Greg Zabrowski</t>
  </si>
  <si>
    <t xml:space="preserve">Genskow   </t>
  </si>
  <si>
    <t>Klement</t>
  </si>
  <si>
    <t>N41</t>
  </si>
  <si>
    <t>TB Lead Rt</t>
  </si>
  <si>
    <t>Ackermann, E. Puent</t>
  </si>
  <si>
    <t>2-11</t>
  </si>
  <si>
    <t>N40</t>
  </si>
  <si>
    <t>N42</t>
  </si>
  <si>
    <t>Penalty</t>
  </si>
  <si>
    <t>Offsides (Calo)</t>
  </si>
  <si>
    <t>2-6</t>
  </si>
  <si>
    <t>N37</t>
  </si>
  <si>
    <t>QB Lead Rt</t>
  </si>
  <si>
    <t>Genskow</t>
  </si>
  <si>
    <t>Calo</t>
  </si>
  <si>
    <t>3-6</t>
  </si>
  <si>
    <t>False Start (Gueths)</t>
  </si>
  <si>
    <t>3-11</t>
  </si>
  <si>
    <t>RSE Slip Screen</t>
  </si>
  <si>
    <t>Genskow - Gueths</t>
  </si>
  <si>
    <t>Guld</t>
  </si>
  <si>
    <t>4-10</t>
  </si>
  <si>
    <t>Incomplete Pass</t>
  </si>
  <si>
    <t>Genskow - Zimdars</t>
  </si>
  <si>
    <t>7 plays, 24 yds</t>
  </si>
  <si>
    <t>RSE Short Shark</t>
  </si>
  <si>
    <t>Ackermann - Pfender</t>
  </si>
  <si>
    <t>Wierzba</t>
  </si>
  <si>
    <t>Marcus Weirzba</t>
  </si>
  <si>
    <t>Jay Brei</t>
  </si>
  <si>
    <t>Logan Drews</t>
  </si>
  <si>
    <t>Sam Anheuser</t>
  </si>
  <si>
    <t>SS</t>
  </si>
  <si>
    <t>Marcus Wierzba</t>
  </si>
  <si>
    <t>FS</t>
  </si>
  <si>
    <t>2-4</t>
  </si>
  <si>
    <t>N47</t>
  </si>
  <si>
    <t>Gueths</t>
  </si>
  <si>
    <t>3-5</t>
  </si>
  <si>
    <t>N46</t>
  </si>
  <si>
    <t>TB Option Rt</t>
  </si>
  <si>
    <t>4-1</t>
  </si>
  <si>
    <t>Miller (f)</t>
  </si>
  <si>
    <t>M38</t>
  </si>
  <si>
    <t>Drews</t>
  </si>
  <si>
    <t>2-7</t>
  </si>
  <si>
    <t>FB Flat Pass Rt</t>
  </si>
  <si>
    <t>Ackermann - Rice</t>
  </si>
  <si>
    <t>Holding (Pfender)</t>
  </si>
  <si>
    <t>M30</t>
  </si>
  <si>
    <t>TB Counter Rt</t>
  </si>
  <si>
    <t>G. Puent, 30 yd run (Ackermann run)</t>
  </si>
  <si>
    <t>7 plays, 59 yds</t>
  </si>
  <si>
    <t>Griffin Puent, 30 yd run (Ackermann run)</t>
  </si>
  <si>
    <t>0-16</t>
  </si>
  <si>
    <t>M37</t>
  </si>
  <si>
    <t>Fisher kick to M37.  No return.</t>
  </si>
  <si>
    <t>M48</t>
  </si>
  <si>
    <t>RSE Now Pass</t>
  </si>
  <si>
    <t>Spychalla, Klement</t>
  </si>
  <si>
    <t>2-3</t>
  </si>
  <si>
    <t>N45</t>
  </si>
  <si>
    <t>RSE Drag</t>
  </si>
  <si>
    <t>N33</t>
  </si>
  <si>
    <t>Lt Slot Out</t>
  </si>
  <si>
    <t>No Tackle</t>
  </si>
  <si>
    <t>N29</t>
  </si>
  <si>
    <t>Offsides (Blum)</t>
  </si>
  <si>
    <t>2/10</t>
  </si>
  <si>
    <t>3-1</t>
  </si>
  <si>
    <t>N24</t>
  </si>
  <si>
    <t>QB Lead Lt</t>
  </si>
  <si>
    <t>Ackermann, Guld</t>
  </si>
  <si>
    <t>Klement, Blum</t>
  </si>
  <si>
    <t>7 plays, 38 yds</t>
  </si>
  <si>
    <t>N25</t>
  </si>
  <si>
    <t>Ackermann - Spychalla</t>
  </si>
  <si>
    <t>2-10</t>
  </si>
  <si>
    <t>RSE Bronco</t>
  </si>
  <si>
    <t>M44</t>
  </si>
  <si>
    <t>Equipment Violation (Rice)</t>
  </si>
  <si>
    <t>1-15</t>
  </si>
  <si>
    <t>M49</t>
  </si>
  <si>
    <t>2-15</t>
  </si>
  <si>
    <t>M29</t>
  </si>
  <si>
    <t>QB Counter Lt</t>
  </si>
  <si>
    <t>3-10</t>
  </si>
  <si>
    <t>False Start (G. Puent)</t>
  </si>
  <si>
    <t>3-15</t>
  </si>
  <si>
    <t>RSE Fly</t>
  </si>
  <si>
    <t>M18</t>
  </si>
  <si>
    <t>Lt Slot Flat Pass</t>
  </si>
  <si>
    <t>Mielke</t>
  </si>
  <si>
    <t>1-G</t>
  </si>
  <si>
    <t>M5</t>
  </si>
  <si>
    <t>Ackermann - G. Puent</t>
  </si>
  <si>
    <t>2-G</t>
  </si>
  <si>
    <t>G. Puent, 5 yd run (Ackermann run)</t>
  </si>
  <si>
    <t>9 plays, 75 yds</t>
  </si>
  <si>
    <t>Q2</t>
  </si>
  <si>
    <t>0-24</t>
  </si>
  <si>
    <t>Fisher kick to M38. No return</t>
  </si>
  <si>
    <t>END OF 1ST QUARTER</t>
  </si>
  <si>
    <t>Interception</t>
  </si>
  <si>
    <t>Genskow - Wierzba</t>
  </si>
  <si>
    <t>Intercepted by Guld, 5 yd return (Wisnefski)</t>
  </si>
  <si>
    <t>Nolan Wisnefski</t>
  </si>
  <si>
    <t>1 play, 0 yds</t>
  </si>
  <si>
    <t>M40</t>
  </si>
  <si>
    <t>FL Reverse Rt</t>
  </si>
  <si>
    <t>Aiden Spychalla, 40 yd run (G. Puent run)</t>
  </si>
  <si>
    <t>0-32</t>
  </si>
  <si>
    <t>Spychalla, 40 yd run (G. Puent run)</t>
  </si>
  <si>
    <t>2 plays, 40 yds</t>
  </si>
  <si>
    <t>Lt Slot Sweep Rt</t>
  </si>
  <si>
    <t>2-14</t>
  </si>
  <si>
    <t>M33</t>
  </si>
  <si>
    <t>3-16</t>
  </si>
  <si>
    <t>M31</t>
  </si>
  <si>
    <t>4-16</t>
  </si>
  <si>
    <t>Punt</t>
  </si>
  <si>
    <t>Punt blocked by Blum.</t>
  </si>
  <si>
    <r>
      <t xml:space="preserve">BLOCKED PUNT:  </t>
    </r>
    <r>
      <rPr>
        <sz val="11"/>
        <color theme="1"/>
        <rFont val="Calibri"/>
        <family val="2"/>
        <scheme val="minor"/>
      </rPr>
      <t>Jed Blum (1)</t>
    </r>
  </si>
  <si>
    <t>3 plays, -6 yds</t>
  </si>
  <si>
    <t>M26</t>
  </si>
  <si>
    <t>D. Puent</t>
  </si>
  <si>
    <t>Block in the Back (Rice)</t>
  </si>
  <si>
    <t>1-14</t>
  </si>
  <si>
    <t>Damien Puent</t>
  </si>
  <si>
    <t>RHB Lead Lt</t>
  </si>
  <si>
    <t>LHB Option Rt</t>
  </si>
  <si>
    <t>Rice</t>
  </si>
  <si>
    <t>M14</t>
  </si>
  <si>
    <t>Gueths, Mielke</t>
  </si>
  <si>
    <t>M10</t>
  </si>
  <si>
    <t>TB Option Lt</t>
  </si>
  <si>
    <t>Ackermann, 10 yd run (XP missed)</t>
  </si>
  <si>
    <t>5 plays, 26 yds</t>
  </si>
  <si>
    <t>0-38</t>
  </si>
  <si>
    <t>Fisher kick to M23.  Miller, 16 yd return (Zabrowski)</t>
  </si>
  <si>
    <t>M39</t>
  </si>
  <si>
    <t>TB Lead Lt</t>
  </si>
  <si>
    <t>Blum, E. Puent</t>
  </si>
  <si>
    <t>M42</t>
  </si>
  <si>
    <t>E. Puent (f)</t>
  </si>
  <si>
    <t>Krohn fumbled, recovered by E. Puent.</t>
  </si>
  <si>
    <t>2 plays, 0 yds</t>
  </si>
  <si>
    <t>3-9</t>
  </si>
  <si>
    <t>TB Flat Pass Lt</t>
  </si>
  <si>
    <t>Ackermann - D. Puent</t>
  </si>
  <si>
    <t>Drews, Gueths</t>
  </si>
  <si>
    <t>M25</t>
  </si>
  <si>
    <t>Miller, Grimm</t>
  </si>
  <si>
    <t>M20</t>
  </si>
  <si>
    <t>Parker</t>
  </si>
  <si>
    <t>M15</t>
  </si>
  <si>
    <t>M11</t>
  </si>
  <si>
    <t>RHB Option Lt</t>
  </si>
  <si>
    <t>3-7</t>
  </si>
  <si>
    <t>M12</t>
  </si>
  <si>
    <t>Grimm</t>
  </si>
  <si>
    <t>M4</t>
  </si>
  <si>
    <t>3-G</t>
  </si>
  <si>
    <t>M1</t>
  </si>
  <si>
    <t>D. Puent, 1 yd run (Calo XP)</t>
  </si>
  <si>
    <t>Damien Puent, 1 yd run (Carson Calo XP)</t>
  </si>
  <si>
    <t>0-45</t>
  </si>
  <si>
    <t>12 plays, 40 yds</t>
  </si>
  <si>
    <t>Fisher kick to M35.  Brei, 10 yd return (Beaumont)</t>
  </si>
  <si>
    <t>END OF 1ST HALF</t>
  </si>
  <si>
    <t>Sam Beaumont</t>
  </si>
  <si>
    <t>Fisher kick to M35.  Mielke, 9 yd return (Beaumont)</t>
  </si>
  <si>
    <t>WB Counter Rt</t>
  </si>
  <si>
    <t>Beaumont</t>
  </si>
  <si>
    <t>M47</t>
  </si>
  <si>
    <t>Rt Slot Out &amp; Up</t>
  </si>
  <si>
    <t>N30</t>
  </si>
  <si>
    <t>Rt Slot Sweep Lt</t>
  </si>
  <si>
    <t>N31</t>
  </si>
  <si>
    <t>Rt Slot Post</t>
  </si>
  <si>
    <t>Miller, 31 yd pass from Genskow (pass failed)</t>
  </si>
  <si>
    <t>6 plays, 56 yds</t>
  </si>
  <si>
    <t>Q3</t>
  </si>
  <si>
    <t>MAR</t>
  </si>
  <si>
    <t>Parker Miller, 31 yd pass from Braxton Genskow (pass failed)</t>
  </si>
  <si>
    <t>6-45</t>
  </si>
  <si>
    <t>Drews kick to N39.  Pfender, 9 yd return (Gueths)</t>
  </si>
  <si>
    <t>N48</t>
  </si>
  <si>
    <t>Mielke, Drews</t>
  </si>
  <si>
    <t>QB Keeper Rt</t>
  </si>
  <si>
    <t>M. Fox</t>
  </si>
  <si>
    <t>M. Fox, 52 yd run (XP missed)</t>
  </si>
  <si>
    <t>2 plays, 52 yds</t>
  </si>
  <si>
    <t>Michael Fox</t>
  </si>
  <si>
    <t>Michael Fox, 52 yd run (XP missed)</t>
  </si>
  <si>
    <t>6-51</t>
  </si>
  <si>
    <t>Fisher kick to M27.  Miller, 12 yd return (Klement)</t>
  </si>
  <si>
    <t>Sack</t>
  </si>
  <si>
    <t xml:space="preserve">Blum  </t>
  </si>
  <si>
    <t>3-13</t>
  </si>
  <si>
    <t>M36</t>
  </si>
  <si>
    <t>Genskow -Miller</t>
  </si>
  <si>
    <t>4-13</t>
  </si>
  <si>
    <t>4 plays, -3 yds</t>
  </si>
  <si>
    <t>Gueths, Miller</t>
  </si>
  <si>
    <t>4-12</t>
  </si>
  <si>
    <t>Gueths, Grimm</t>
  </si>
  <si>
    <t>4 plays, 2 yds</t>
  </si>
  <si>
    <t>M34</t>
  </si>
  <si>
    <t>E. Puent</t>
  </si>
  <si>
    <t>END OF 3RD QUARTER</t>
  </si>
  <si>
    <t>Officalls messed up the spot at quarter switch.</t>
  </si>
  <si>
    <t>TB Toss Rt</t>
  </si>
  <si>
    <t>Czerwonka</t>
  </si>
  <si>
    <t>Carter Czerwonka</t>
  </si>
  <si>
    <t>4-11</t>
  </si>
  <si>
    <t>Genskow, 22 yd punt.  No return</t>
  </si>
  <si>
    <t>3 plays, -1 yd</t>
  </si>
  <si>
    <t>Gueths (f)</t>
  </si>
  <si>
    <t>3-17</t>
  </si>
  <si>
    <t>4-26</t>
  </si>
  <si>
    <t>Klement, 52 yd punt.  No return.</t>
  </si>
  <si>
    <t>3 plays, -16 yds</t>
  </si>
  <si>
    <t>M24</t>
  </si>
  <si>
    <t>Klement, E. Puent</t>
  </si>
  <si>
    <t>M28</t>
  </si>
  <si>
    <t>Fisher</t>
  </si>
  <si>
    <t>Tristan Fisher</t>
  </si>
  <si>
    <t>Genskow fumbled, recovered by E. Puent.</t>
  </si>
  <si>
    <t>4 plays, 12 yds</t>
  </si>
  <si>
    <t>2-12</t>
  </si>
  <si>
    <t>Offsides (Brei)</t>
  </si>
  <si>
    <t>6/40</t>
  </si>
  <si>
    <t>QB Kneel</t>
  </si>
  <si>
    <t>END OF GAME</t>
  </si>
  <si>
    <t>5 plays, 8 yds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</si>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</sst>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/>
    <xf numFmtId="1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F19" sqref="F19"/>
    </sheetView>
  </sheetViews>
  <sheetFormatPr defaultRowHeight="14.4" x14ac:dyDescent="0.3"/>
  <cols>
    <col min="1" max="1" width="4.33203125" customWidth="1"/>
    <col min="2" max="2" width="24.6640625" customWidth="1"/>
    <col min="3" max="3" width="5.6640625" customWidth="1"/>
    <col min="4" max="4" width="5.44140625" customWidth="1"/>
    <col min="5" max="5" width="19.77734375" customWidth="1"/>
    <col min="6" max="6" width="4" customWidth="1"/>
    <col min="7" max="7" width="24.88671875" customWidth="1"/>
    <col min="8" max="8" width="5.44140625" customWidth="1"/>
    <col min="9" max="9" width="4.6640625" customWidth="1"/>
  </cols>
  <sheetData>
    <row r="1" spans="1:9" ht="38.4" x14ac:dyDescent="0.7">
      <c r="A1" s="10" t="s">
        <v>63</v>
      </c>
      <c r="F1" s="10" t="s">
        <v>59</v>
      </c>
    </row>
    <row r="2" spans="1:9" x14ac:dyDescent="0.3">
      <c r="A2" t="s">
        <v>34</v>
      </c>
      <c r="B2" t="s">
        <v>100</v>
      </c>
      <c r="C2">
        <v>8</v>
      </c>
      <c r="D2" t="s">
        <v>110</v>
      </c>
      <c r="F2" t="s">
        <v>34</v>
      </c>
      <c r="G2" t="s">
        <v>88</v>
      </c>
      <c r="H2">
        <v>12</v>
      </c>
      <c r="I2" t="s">
        <v>111</v>
      </c>
    </row>
    <row r="3" spans="1:9" x14ac:dyDescent="0.3">
      <c r="A3" t="s">
        <v>28</v>
      </c>
      <c r="B3" t="s">
        <v>81</v>
      </c>
      <c r="C3">
        <v>10</v>
      </c>
      <c r="D3" t="s">
        <v>111</v>
      </c>
      <c r="F3" t="s">
        <v>28</v>
      </c>
      <c r="G3" t="s">
        <v>82</v>
      </c>
      <c r="H3">
        <v>9</v>
      </c>
      <c r="I3" t="s">
        <v>47</v>
      </c>
    </row>
    <row r="4" spans="1:9" x14ac:dyDescent="0.3">
      <c r="A4" t="s">
        <v>112</v>
      </c>
      <c r="B4" t="s">
        <v>80</v>
      </c>
      <c r="C4">
        <v>16</v>
      </c>
      <c r="D4" t="s">
        <v>111</v>
      </c>
      <c r="F4" t="s">
        <v>60</v>
      </c>
      <c r="G4" t="s">
        <v>119</v>
      </c>
      <c r="H4">
        <v>11</v>
      </c>
      <c r="I4" t="s">
        <v>110</v>
      </c>
    </row>
    <row r="5" spans="1:9" x14ac:dyDescent="0.3">
      <c r="A5" t="s">
        <v>35</v>
      </c>
      <c r="B5" t="s">
        <v>71</v>
      </c>
      <c r="C5">
        <v>21</v>
      </c>
      <c r="D5" t="s">
        <v>110</v>
      </c>
      <c r="F5" t="s">
        <v>35</v>
      </c>
      <c r="G5" t="s">
        <v>120</v>
      </c>
      <c r="H5">
        <v>5</v>
      </c>
      <c r="I5" t="s">
        <v>47</v>
      </c>
    </row>
    <row r="6" spans="1:9" x14ac:dyDescent="0.3">
      <c r="A6" t="s">
        <v>36</v>
      </c>
      <c r="B6" t="s">
        <v>113</v>
      </c>
      <c r="C6">
        <v>87</v>
      </c>
      <c r="D6" t="s">
        <v>111</v>
      </c>
      <c r="F6" t="s">
        <v>35</v>
      </c>
      <c r="G6" t="s">
        <v>74</v>
      </c>
      <c r="H6">
        <v>1</v>
      </c>
      <c r="I6" t="s">
        <v>111</v>
      </c>
    </row>
    <row r="7" spans="1:9" x14ac:dyDescent="0.3">
      <c r="A7" t="s">
        <v>37</v>
      </c>
      <c r="B7" t="s">
        <v>114</v>
      </c>
      <c r="C7">
        <v>62</v>
      </c>
      <c r="D7" t="s">
        <v>47</v>
      </c>
      <c r="F7" t="s">
        <v>37</v>
      </c>
      <c r="G7" t="s">
        <v>121</v>
      </c>
      <c r="H7">
        <v>56</v>
      </c>
      <c r="I7" t="s">
        <v>110</v>
      </c>
    </row>
    <row r="8" spans="1:9" x14ac:dyDescent="0.3">
      <c r="A8" t="s">
        <v>61</v>
      </c>
      <c r="B8" t="s">
        <v>115</v>
      </c>
      <c r="C8">
        <v>72</v>
      </c>
      <c r="D8" t="s">
        <v>47</v>
      </c>
      <c r="F8" t="s">
        <v>61</v>
      </c>
      <c r="G8" t="s">
        <v>117</v>
      </c>
      <c r="H8">
        <v>75</v>
      </c>
      <c r="I8" t="s">
        <v>110</v>
      </c>
    </row>
    <row r="9" spans="1:9" x14ac:dyDescent="0.3">
      <c r="A9" t="s">
        <v>38</v>
      </c>
      <c r="B9" t="s">
        <v>116</v>
      </c>
      <c r="C9">
        <v>58</v>
      </c>
      <c r="D9" t="s">
        <v>111</v>
      </c>
      <c r="F9" t="s">
        <v>38</v>
      </c>
      <c r="G9" t="s">
        <v>122</v>
      </c>
      <c r="H9">
        <v>63</v>
      </c>
      <c r="I9" t="s">
        <v>110</v>
      </c>
    </row>
    <row r="10" spans="1:9" x14ac:dyDescent="0.3">
      <c r="A10" t="s">
        <v>0</v>
      </c>
      <c r="F10" t="s">
        <v>0</v>
      </c>
    </row>
    <row r="11" spans="1:9" x14ac:dyDescent="0.3">
      <c r="A11" t="s">
        <v>0</v>
      </c>
      <c r="F11" t="s">
        <v>0</v>
      </c>
    </row>
    <row r="12" spans="1:9" x14ac:dyDescent="0.3">
      <c r="A12" t="s">
        <v>39</v>
      </c>
      <c r="B12" t="s">
        <v>113</v>
      </c>
      <c r="C12">
        <v>87</v>
      </c>
      <c r="D12" t="s">
        <v>111</v>
      </c>
      <c r="F12" t="s">
        <v>39</v>
      </c>
      <c r="G12" t="s">
        <v>106</v>
      </c>
      <c r="H12">
        <v>8</v>
      </c>
      <c r="I12" t="s">
        <v>47</v>
      </c>
    </row>
    <row r="13" spans="1:9" x14ac:dyDescent="0.3">
      <c r="A13" t="s">
        <v>40</v>
      </c>
      <c r="B13" t="s">
        <v>152</v>
      </c>
      <c r="C13">
        <v>99</v>
      </c>
      <c r="D13" t="s">
        <v>111</v>
      </c>
      <c r="F13" t="s">
        <v>40</v>
      </c>
      <c r="G13" t="s">
        <v>108</v>
      </c>
      <c r="H13">
        <v>51</v>
      </c>
      <c r="I13" t="s">
        <v>111</v>
      </c>
    </row>
    <row r="14" spans="1:9" x14ac:dyDescent="0.3">
      <c r="A14" t="s">
        <v>39</v>
      </c>
      <c r="B14" t="s">
        <v>153</v>
      </c>
      <c r="C14">
        <v>45</v>
      </c>
      <c r="D14" t="s">
        <v>47</v>
      </c>
      <c r="F14" t="s">
        <v>39</v>
      </c>
      <c r="G14" t="s">
        <v>117</v>
      </c>
      <c r="H14">
        <v>75</v>
      </c>
      <c r="I14" t="s">
        <v>110</v>
      </c>
    </row>
    <row r="15" spans="1:9" x14ac:dyDescent="0.3">
      <c r="A15" t="s">
        <v>41</v>
      </c>
      <c r="B15" t="s">
        <v>154</v>
      </c>
      <c r="C15">
        <v>22</v>
      </c>
      <c r="D15" t="s">
        <v>47</v>
      </c>
      <c r="F15" t="s">
        <v>41</v>
      </c>
      <c r="G15" t="s">
        <v>118</v>
      </c>
      <c r="H15">
        <v>23</v>
      </c>
      <c r="I15" t="s">
        <v>110</v>
      </c>
    </row>
    <row r="16" spans="1:9" x14ac:dyDescent="0.3">
      <c r="A16" t="s">
        <v>155</v>
      </c>
      <c r="B16" t="s">
        <v>71</v>
      </c>
      <c r="C16">
        <v>21</v>
      </c>
      <c r="D16" t="s">
        <v>110</v>
      </c>
      <c r="F16" t="s">
        <v>41</v>
      </c>
      <c r="G16" t="s">
        <v>88</v>
      </c>
      <c r="H16">
        <v>12</v>
      </c>
      <c r="I16" t="s">
        <v>110</v>
      </c>
    </row>
    <row r="17" spans="1:9" x14ac:dyDescent="0.3">
      <c r="A17" t="s">
        <v>42</v>
      </c>
      <c r="B17" t="s">
        <v>156</v>
      </c>
      <c r="C17">
        <v>13</v>
      </c>
      <c r="D17" t="s">
        <v>110</v>
      </c>
      <c r="F17" t="s">
        <v>41</v>
      </c>
      <c r="G17" t="s">
        <v>82</v>
      </c>
      <c r="H17">
        <v>9</v>
      </c>
      <c r="I17" t="s">
        <v>47</v>
      </c>
    </row>
    <row r="18" spans="1:9" x14ac:dyDescent="0.3">
      <c r="A18" t="s">
        <v>42</v>
      </c>
      <c r="B18" t="s">
        <v>81</v>
      </c>
      <c r="C18">
        <v>10</v>
      </c>
      <c r="D18" t="s">
        <v>111</v>
      </c>
      <c r="F18" t="s">
        <v>42</v>
      </c>
      <c r="G18" t="s">
        <v>74</v>
      </c>
      <c r="H18">
        <v>1</v>
      </c>
      <c r="I18" t="s">
        <v>111</v>
      </c>
    </row>
    <row r="19" spans="1:9" x14ac:dyDescent="0.3">
      <c r="A19" t="s">
        <v>157</v>
      </c>
      <c r="B19" t="s">
        <v>80</v>
      </c>
      <c r="C19">
        <v>16</v>
      </c>
      <c r="D19" t="s">
        <v>111</v>
      </c>
      <c r="F19" t="s">
        <v>42</v>
      </c>
      <c r="G19" t="s">
        <v>107</v>
      </c>
      <c r="H19">
        <v>21</v>
      </c>
      <c r="I19" t="s">
        <v>47</v>
      </c>
    </row>
    <row r="20" spans="1:9" x14ac:dyDescent="0.3">
      <c r="A20" t="s">
        <v>0</v>
      </c>
      <c r="F20" t="s">
        <v>0</v>
      </c>
    </row>
    <row r="21" spans="1:9" x14ac:dyDescent="0.3">
      <c r="A21" t="s">
        <v>0</v>
      </c>
      <c r="F21" t="s">
        <v>0</v>
      </c>
    </row>
    <row r="22" spans="1:9" x14ac:dyDescent="0.3">
      <c r="A22" t="s">
        <v>0</v>
      </c>
      <c r="F22" t="s">
        <v>0</v>
      </c>
    </row>
    <row r="23" spans="1:9" x14ac:dyDescent="0.3">
      <c r="A23" t="s">
        <v>0</v>
      </c>
      <c r="F23" t="s">
        <v>0</v>
      </c>
    </row>
    <row r="24" spans="1:9" x14ac:dyDescent="0.3">
      <c r="A24" t="s">
        <v>0</v>
      </c>
      <c r="F24" t="s">
        <v>0</v>
      </c>
    </row>
    <row r="25" spans="1:9" x14ac:dyDescent="0.3">
      <c r="F25" t="s">
        <v>0</v>
      </c>
    </row>
    <row r="26" spans="1:9" ht="19.8" x14ac:dyDescent="0.4">
      <c r="A26" s="11" t="s">
        <v>43</v>
      </c>
      <c r="F26" s="11" t="s">
        <v>43</v>
      </c>
    </row>
    <row r="27" spans="1:9" x14ac:dyDescent="0.3">
      <c r="F27" t="s">
        <v>0</v>
      </c>
      <c r="G27" t="s">
        <v>0</v>
      </c>
      <c r="H27" t="s">
        <v>0</v>
      </c>
      <c r="I2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workbookViewId="0">
      <selection activeCell="L74" sqref="L74"/>
    </sheetView>
  </sheetViews>
  <sheetFormatPr defaultRowHeight="14.4" x14ac:dyDescent="0.3"/>
  <cols>
    <col min="1" max="1" width="5.109375" customWidth="1"/>
    <col min="2" max="2" width="6.5546875" customWidth="1"/>
    <col min="3" max="3" width="21.88671875" customWidth="1"/>
    <col min="4" max="6" width="8.44140625" bestFit="1" customWidth="1"/>
    <col min="7" max="7" width="4" customWidth="1"/>
    <col min="8" max="8" width="6.33203125" bestFit="1" customWidth="1"/>
    <col min="9" max="9" width="7.109375" bestFit="1" customWidth="1"/>
    <col min="10" max="10" width="10.109375" customWidth="1"/>
  </cols>
  <sheetData>
    <row r="1" spans="1:10" ht="32.25" customHeight="1" x14ac:dyDescent="0.7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3">
      <c r="A2" t="s">
        <v>89</v>
      </c>
      <c r="B2" s="6" t="s">
        <v>55</v>
      </c>
      <c r="C2" t="s">
        <v>90</v>
      </c>
      <c r="H2" s="6" t="s">
        <v>62</v>
      </c>
      <c r="I2" s="7" t="s">
        <v>91</v>
      </c>
    </row>
    <row r="3" spans="1:10" x14ac:dyDescent="0.3">
      <c r="A3" t="s">
        <v>89</v>
      </c>
      <c r="B3" s="6" t="s">
        <v>55</v>
      </c>
      <c r="C3" t="s">
        <v>176</v>
      </c>
      <c r="H3" s="6" t="s">
        <v>0</v>
      </c>
      <c r="I3" s="7" t="s">
        <v>177</v>
      </c>
    </row>
    <row r="4" spans="1:10" x14ac:dyDescent="0.3">
      <c r="A4" t="s">
        <v>89</v>
      </c>
      <c r="B4" s="6" t="s">
        <v>55</v>
      </c>
      <c r="C4" t="s">
        <v>220</v>
      </c>
      <c r="H4" s="6" t="s">
        <v>0</v>
      </c>
      <c r="I4" s="7" t="s">
        <v>223</v>
      </c>
    </row>
    <row r="5" spans="1:10" x14ac:dyDescent="0.3">
      <c r="A5" t="s">
        <v>222</v>
      </c>
      <c r="B5" s="6" t="s">
        <v>55</v>
      </c>
      <c r="C5" t="s">
        <v>233</v>
      </c>
      <c r="H5" s="6" t="s">
        <v>0</v>
      </c>
      <c r="I5" s="7" t="s">
        <v>234</v>
      </c>
    </row>
    <row r="6" spans="1:10" x14ac:dyDescent="0.3">
      <c r="A6" t="s">
        <v>222</v>
      </c>
      <c r="B6" s="6" t="s">
        <v>55</v>
      </c>
      <c r="C6" t="s">
        <v>259</v>
      </c>
      <c r="H6" s="6" t="s">
        <v>0</v>
      </c>
      <c r="I6" s="7" t="s">
        <v>261</v>
      </c>
    </row>
    <row r="7" spans="1:10" x14ac:dyDescent="0.3">
      <c r="A7" t="s">
        <v>222</v>
      </c>
      <c r="B7" s="6" t="s">
        <v>55</v>
      </c>
      <c r="C7" t="s">
        <v>288</v>
      </c>
      <c r="H7" s="6" t="s">
        <v>0</v>
      </c>
      <c r="I7" s="7" t="s">
        <v>289</v>
      </c>
    </row>
    <row r="8" spans="1:10" x14ac:dyDescent="0.3">
      <c r="A8" t="s">
        <v>305</v>
      </c>
      <c r="B8" s="6" t="s">
        <v>306</v>
      </c>
      <c r="C8" t="s">
        <v>307</v>
      </c>
      <c r="H8" s="18" t="s">
        <v>0</v>
      </c>
      <c r="I8" s="7" t="s">
        <v>308</v>
      </c>
    </row>
    <row r="9" spans="1:10" x14ac:dyDescent="0.3">
      <c r="A9" t="s">
        <v>305</v>
      </c>
      <c r="B9" s="6" t="s">
        <v>55</v>
      </c>
      <c r="C9" t="s">
        <v>317</v>
      </c>
      <c r="H9" s="6"/>
      <c r="I9" s="7" t="s">
        <v>318</v>
      </c>
    </row>
    <row r="10" spans="1:10" x14ac:dyDescent="0.3">
      <c r="I10" s="7" t="s">
        <v>0</v>
      </c>
    </row>
    <row r="11" spans="1:10" x14ac:dyDescent="0.3">
      <c r="D11" s="1" t="s">
        <v>65</v>
      </c>
      <c r="E11" s="1" t="s">
        <v>55</v>
      </c>
      <c r="F11" t="s">
        <v>0</v>
      </c>
    </row>
    <row r="12" spans="1:10" x14ac:dyDescent="0.3">
      <c r="C12" t="s">
        <v>1</v>
      </c>
      <c r="D12">
        <v>5</v>
      </c>
      <c r="E12">
        <v>11</v>
      </c>
    </row>
    <row r="13" spans="1:10" x14ac:dyDescent="0.3">
      <c r="C13" t="s">
        <v>2</v>
      </c>
      <c r="D13" s="7" t="s">
        <v>191</v>
      </c>
      <c r="E13" s="7" t="s">
        <v>355</v>
      </c>
    </row>
    <row r="14" spans="1:10" x14ac:dyDescent="0.3">
      <c r="C14" t="s">
        <v>3</v>
      </c>
      <c r="D14">
        <v>3</v>
      </c>
      <c r="E14">
        <v>0</v>
      </c>
    </row>
    <row r="15" spans="1:10" x14ac:dyDescent="0.3">
      <c r="C15" t="s">
        <v>4</v>
      </c>
      <c r="D15">
        <f>SUM(E27:E30)</f>
        <v>18</v>
      </c>
      <c r="E15">
        <f>SUM(E33:E38)</f>
        <v>276</v>
      </c>
    </row>
    <row r="16" spans="1:10" x14ac:dyDescent="0.3">
      <c r="C16" t="s">
        <v>5</v>
      </c>
      <c r="D16">
        <f>SUM(E49:E51)</f>
        <v>96</v>
      </c>
      <c r="E16">
        <f>SUM(E54:E56)</f>
        <v>91</v>
      </c>
    </row>
    <row r="17" spans="1:9" x14ac:dyDescent="0.3">
      <c r="C17" t="s">
        <v>6</v>
      </c>
      <c r="D17">
        <f>SUM(D15:D16)</f>
        <v>114</v>
      </c>
      <c r="E17">
        <f>SUM(E15:E16)</f>
        <v>367</v>
      </c>
    </row>
    <row r="18" spans="1:9" x14ac:dyDescent="0.3">
      <c r="C18" t="s">
        <v>7</v>
      </c>
      <c r="D18">
        <v>9</v>
      </c>
      <c r="E18">
        <v>9</v>
      </c>
    </row>
    <row r="19" spans="1:9" x14ac:dyDescent="0.3">
      <c r="C19" t="s">
        <v>8</v>
      </c>
      <c r="D19">
        <v>3</v>
      </c>
      <c r="E19">
        <v>6</v>
      </c>
    </row>
    <row r="20" spans="1:9" x14ac:dyDescent="0.3">
      <c r="C20" t="s">
        <v>9</v>
      </c>
      <c r="D20" s="3">
        <f>D19/D18</f>
        <v>0.33333333333333331</v>
      </c>
      <c r="E20" s="3">
        <f>E19/E18</f>
        <v>0.66666666666666663</v>
      </c>
    </row>
    <row r="21" spans="1:9" x14ac:dyDescent="0.3">
      <c r="C21" t="s">
        <v>10</v>
      </c>
      <c r="D21">
        <v>3</v>
      </c>
      <c r="E21">
        <v>2</v>
      </c>
      <c r="F21" t="s">
        <v>0</v>
      </c>
    </row>
    <row r="22" spans="1:9" x14ac:dyDescent="0.3">
      <c r="C22" t="s">
        <v>11</v>
      </c>
      <c r="D22">
        <v>0</v>
      </c>
      <c r="E22">
        <v>1</v>
      </c>
    </row>
    <row r="23" spans="1:9" x14ac:dyDescent="0.3">
      <c r="C23" t="s">
        <v>12</v>
      </c>
      <c r="D23" s="2">
        <f>D22/D21</f>
        <v>0</v>
      </c>
      <c r="E23" s="2">
        <f>E22/E21</f>
        <v>0.5</v>
      </c>
    </row>
    <row r="25" spans="1:9" x14ac:dyDescent="0.3">
      <c r="A25" t="s">
        <v>0</v>
      </c>
      <c r="B25" t="s">
        <v>0</v>
      </c>
      <c r="C25" s="4" t="s">
        <v>13</v>
      </c>
    </row>
    <row r="26" spans="1:9" x14ac:dyDescent="0.3">
      <c r="B26" t="s">
        <v>0</v>
      </c>
      <c r="C26" s="1" t="s">
        <v>64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18</v>
      </c>
      <c r="I26" s="5" t="s">
        <v>19</v>
      </c>
    </row>
    <row r="27" spans="1:9" x14ac:dyDescent="0.3">
      <c r="C27" t="s">
        <v>100</v>
      </c>
      <c r="D27" s="5">
        <v>8</v>
      </c>
      <c r="E27" s="5">
        <v>18</v>
      </c>
      <c r="F27" s="8">
        <f>E27/D27</f>
        <v>2.25</v>
      </c>
      <c r="G27" s="5">
        <v>0</v>
      </c>
      <c r="H27" s="5">
        <v>16</v>
      </c>
      <c r="I27" s="5">
        <v>1</v>
      </c>
    </row>
    <row r="28" spans="1:9" x14ac:dyDescent="0.3">
      <c r="C28" t="s">
        <v>72</v>
      </c>
      <c r="D28" s="5">
        <v>3</v>
      </c>
      <c r="E28" s="5">
        <v>3</v>
      </c>
      <c r="F28" s="8">
        <f>E28/D28</f>
        <v>1</v>
      </c>
      <c r="G28" s="5">
        <v>0</v>
      </c>
      <c r="H28" s="5">
        <v>4</v>
      </c>
      <c r="I28" s="5">
        <v>0</v>
      </c>
    </row>
    <row r="29" spans="1:9" x14ac:dyDescent="0.3">
      <c r="C29" t="s">
        <v>81</v>
      </c>
      <c r="D29" s="5">
        <v>4</v>
      </c>
      <c r="E29" s="5">
        <v>-1</v>
      </c>
      <c r="F29" s="8">
        <f>E29/D29</f>
        <v>-0.25</v>
      </c>
      <c r="G29" s="5">
        <v>0</v>
      </c>
      <c r="H29" s="5">
        <v>3</v>
      </c>
      <c r="I29" s="5">
        <v>1</v>
      </c>
    </row>
    <row r="30" spans="1:9" x14ac:dyDescent="0.3">
      <c r="C30" t="s">
        <v>80</v>
      </c>
      <c r="D30" s="5">
        <v>3</v>
      </c>
      <c r="E30" s="5">
        <v>-2</v>
      </c>
      <c r="F30" s="8">
        <f>E30/D30</f>
        <v>-0.66666666666666663</v>
      </c>
      <c r="G30" s="5">
        <v>0</v>
      </c>
      <c r="H30" s="5">
        <v>3</v>
      </c>
      <c r="I30" s="5">
        <v>0</v>
      </c>
    </row>
    <row r="31" spans="1:9" x14ac:dyDescent="0.3">
      <c r="D31" s="5"/>
      <c r="E31" s="5"/>
      <c r="F31" s="5"/>
      <c r="G31" s="5"/>
      <c r="H31" s="5"/>
      <c r="I31" s="5"/>
    </row>
    <row r="32" spans="1:9" x14ac:dyDescent="0.3">
      <c r="C32" s="1" t="s">
        <v>58</v>
      </c>
      <c r="D32" s="5" t="s">
        <v>14</v>
      </c>
      <c r="E32" s="5" t="s">
        <v>15</v>
      </c>
      <c r="F32" s="5" t="s">
        <v>16</v>
      </c>
      <c r="G32" s="5" t="s">
        <v>17</v>
      </c>
      <c r="H32" s="5" t="s">
        <v>18</v>
      </c>
      <c r="I32" s="5" t="s">
        <v>19</v>
      </c>
    </row>
    <row r="33" spans="3:9" x14ac:dyDescent="0.3">
      <c r="C33" t="s">
        <v>88</v>
      </c>
      <c r="D33" s="5">
        <v>5</v>
      </c>
      <c r="E33" s="5">
        <v>77</v>
      </c>
      <c r="F33" s="8">
        <f>E33/D33</f>
        <v>15.4</v>
      </c>
      <c r="G33" s="5">
        <v>2</v>
      </c>
      <c r="H33" s="5">
        <v>46</v>
      </c>
      <c r="I33" s="5">
        <v>0</v>
      </c>
    </row>
    <row r="34" spans="3:9" x14ac:dyDescent="0.3">
      <c r="C34" t="s">
        <v>82</v>
      </c>
      <c r="D34" s="5">
        <v>6</v>
      </c>
      <c r="E34" s="5">
        <v>69</v>
      </c>
      <c r="F34" s="8">
        <f>E34/D34</f>
        <v>11.5</v>
      </c>
      <c r="G34" s="5">
        <v>2</v>
      </c>
      <c r="H34" s="5">
        <v>30</v>
      </c>
      <c r="I34" s="5">
        <v>0</v>
      </c>
    </row>
    <row r="35" spans="3:9" x14ac:dyDescent="0.3">
      <c r="C35" t="s">
        <v>74</v>
      </c>
      <c r="D35" s="5">
        <v>1</v>
      </c>
      <c r="E35" s="5">
        <v>40</v>
      </c>
      <c r="F35" s="8">
        <f>E35/D35</f>
        <v>40</v>
      </c>
      <c r="G35" s="5">
        <v>1</v>
      </c>
      <c r="H35" s="5">
        <v>40</v>
      </c>
      <c r="I35" s="5">
        <v>0</v>
      </c>
    </row>
    <row r="36" spans="3:9" x14ac:dyDescent="0.3">
      <c r="C36" t="s">
        <v>251</v>
      </c>
      <c r="D36" s="5">
        <v>18</v>
      </c>
      <c r="E36" s="5">
        <v>40</v>
      </c>
      <c r="F36" s="8">
        <f>E36/D36</f>
        <v>2.2222222222222223</v>
      </c>
      <c r="G36" s="5">
        <v>1</v>
      </c>
      <c r="H36" s="5">
        <v>6</v>
      </c>
      <c r="I36" s="5">
        <v>0</v>
      </c>
    </row>
    <row r="37" spans="3:9" x14ac:dyDescent="0.3">
      <c r="C37" t="s">
        <v>316</v>
      </c>
      <c r="D37" s="5">
        <v>9</v>
      </c>
      <c r="E37" s="5">
        <v>38</v>
      </c>
      <c r="F37" s="8">
        <f>E37/D37</f>
        <v>4.2222222222222223</v>
      </c>
      <c r="G37" s="5">
        <v>1</v>
      </c>
      <c r="H37" s="5">
        <v>52</v>
      </c>
      <c r="I37" s="5">
        <v>0</v>
      </c>
    </row>
    <row r="38" spans="3:9" x14ac:dyDescent="0.3">
      <c r="C38" t="s">
        <v>119</v>
      </c>
      <c r="D38" s="5">
        <v>1</v>
      </c>
      <c r="E38" s="5">
        <v>12</v>
      </c>
      <c r="F38" s="8">
        <f>E38/D38</f>
        <v>12</v>
      </c>
      <c r="G38" s="5">
        <v>0</v>
      </c>
      <c r="H38" s="5">
        <v>12</v>
      </c>
      <c r="I38" s="5">
        <v>0</v>
      </c>
    </row>
    <row r="39" spans="3:9" x14ac:dyDescent="0.3">
      <c r="D39" s="5"/>
      <c r="E39" s="5"/>
      <c r="F39" s="5"/>
      <c r="G39" s="5"/>
      <c r="H39" s="5"/>
      <c r="I39" s="5"/>
    </row>
    <row r="40" spans="3:9" x14ac:dyDescent="0.3">
      <c r="C40" s="4" t="s">
        <v>20</v>
      </c>
      <c r="D40" s="5"/>
      <c r="E40" s="5"/>
      <c r="F40" s="5"/>
      <c r="G40" s="5"/>
      <c r="H40" s="5"/>
      <c r="I40" s="5"/>
    </row>
    <row r="41" spans="3:9" x14ac:dyDescent="0.3">
      <c r="C41" s="1" t="s">
        <v>64</v>
      </c>
      <c r="D41" s="5" t="s">
        <v>21</v>
      </c>
      <c r="E41" s="5" t="s">
        <v>14</v>
      </c>
      <c r="F41" s="5" t="s">
        <v>15</v>
      </c>
      <c r="G41" s="5" t="s">
        <v>17</v>
      </c>
      <c r="H41" s="5" t="s">
        <v>22</v>
      </c>
      <c r="I41" s="5" t="s">
        <v>23</v>
      </c>
    </row>
    <row r="42" spans="3:9" x14ac:dyDescent="0.3">
      <c r="C42" t="s">
        <v>100</v>
      </c>
      <c r="D42" s="5">
        <v>8</v>
      </c>
      <c r="E42" s="5">
        <v>17</v>
      </c>
      <c r="F42" s="5">
        <v>96</v>
      </c>
      <c r="G42" s="5">
        <v>1</v>
      </c>
      <c r="H42" s="5">
        <v>1</v>
      </c>
      <c r="I42" s="9">
        <f>D42/E42</f>
        <v>0.47058823529411764</v>
      </c>
    </row>
    <row r="43" spans="3:9" x14ac:dyDescent="0.3">
      <c r="D43" s="5"/>
      <c r="E43" s="5"/>
      <c r="F43" s="5"/>
      <c r="G43" s="5"/>
      <c r="H43" s="5"/>
      <c r="I43" s="5"/>
    </row>
    <row r="44" spans="3:9" x14ac:dyDescent="0.3">
      <c r="C44" s="1" t="s">
        <v>58</v>
      </c>
      <c r="D44" s="5" t="s">
        <v>21</v>
      </c>
      <c r="E44" s="5" t="s">
        <v>14</v>
      </c>
      <c r="F44" s="5" t="s">
        <v>15</v>
      </c>
      <c r="G44" s="5" t="s">
        <v>17</v>
      </c>
      <c r="H44" s="5" t="s">
        <v>22</v>
      </c>
      <c r="I44" s="5" t="s">
        <v>23</v>
      </c>
    </row>
    <row r="45" spans="3:9" x14ac:dyDescent="0.3">
      <c r="C45" t="s">
        <v>88</v>
      </c>
      <c r="D45" s="5">
        <v>7</v>
      </c>
      <c r="E45" s="5">
        <v>11</v>
      </c>
      <c r="F45" s="5">
        <v>91</v>
      </c>
      <c r="G45" s="5">
        <v>0</v>
      </c>
      <c r="H45" s="5">
        <v>0</v>
      </c>
      <c r="I45" s="9">
        <f>D45/E45</f>
        <v>0.63636363636363635</v>
      </c>
    </row>
    <row r="46" spans="3:9" x14ac:dyDescent="0.3">
      <c r="D46" s="5"/>
      <c r="E46" s="5"/>
      <c r="F46" s="5"/>
      <c r="G46" s="5"/>
      <c r="H46" s="5"/>
      <c r="I46" s="5"/>
    </row>
    <row r="47" spans="3:9" x14ac:dyDescent="0.3">
      <c r="C47" s="4" t="s">
        <v>24</v>
      </c>
      <c r="D47" s="5"/>
      <c r="E47" s="5"/>
      <c r="F47" s="5"/>
      <c r="G47" s="5"/>
      <c r="H47" s="5"/>
      <c r="I47" s="5"/>
    </row>
    <row r="48" spans="3:9" x14ac:dyDescent="0.3">
      <c r="C48" s="1" t="s">
        <v>64</v>
      </c>
      <c r="D48" s="5" t="s">
        <v>25</v>
      </c>
      <c r="E48" s="5" t="s">
        <v>15</v>
      </c>
      <c r="F48" s="5" t="s">
        <v>16</v>
      </c>
      <c r="G48" s="5" t="s">
        <v>17</v>
      </c>
      <c r="H48" s="5" t="s">
        <v>18</v>
      </c>
      <c r="I48" s="5" t="s">
        <v>19</v>
      </c>
    </row>
    <row r="49" spans="3:9" x14ac:dyDescent="0.3">
      <c r="C49" t="s">
        <v>80</v>
      </c>
      <c r="D49" s="5">
        <v>6</v>
      </c>
      <c r="E49" s="5">
        <v>88</v>
      </c>
      <c r="F49" s="8">
        <f>E49/D49</f>
        <v>14.666666666666666</v>
      </c>
      <c r="G49" s="5">
        <v>1</v>
      </c>
      <c r="H49" s="5">
        <v>31</v>
      </c>
      <c r="I49" s="5">
        <v>0</v>
      </c>
    </row>
    <row r="50" spans="3:9" x14ac:dyDescent="0.3">
      <c r="C50" t="s">
        <v>71</v>
      </c>
      <c r="D50" s="5">
        <v>1</v>
      </c>
      <c r="E50" s="5">
        <v>7</v>
      </c>
      <c r="F50" s="8">
        <f>E50/D50</f>
        <v>7</v>
      </c>
      <c r="G50" s="5">
        <v>0</v>
      </c>
      <c r="H50" s="5">
        <v>7</v>
      </c>
      <c r="I50" s="5">
        <v>0</v>
      </c>
    </row>
    <row r="51" spans="3:9" x14ac:dyDescent="0.3">
      <c r="C51" t="s">
        <v>113</v>
      </c>
      <c r="D51" s="5">
        <v>1</v>
      </c>
      <c r="E51" s="5">
        <v>1</v>
      </c>
      <c r="F51" s="8">
        <f>E51/D51</f>
        <v>1</v>
      </c>
      <c r="G51" s="5">
        <v>0</v>
      </c>
      <c r="H51" s="5">
        <v>1</v>
      </c>
      <c r="I51" s="5">
        <v>0</v>
      </c>
    </row>
    <row r="52" spans="3:9" x14ac:dyDescent="0.3">
      <c r="D52" s="5"/>
      <c r="E52" s="5"/>
      <c r="F52" s="5"/>
      <c r="G52" s="5"/>
      <c r="H52" s="5"/>
      <c r="I52" s="5"/>
    </row>
    <row r="53" spans="3:9" x14ac:dyDescent="0.3">
      <c r="C53" s="1" t="s">
        <v>58</v>
      </c>
      <c r="D53" s="5" t="s">
        <v>25</v>
      </c>
      <c r="E53" s="5" t="s">
        <v>15</v>
      </c>
      <c r="F53" s="5" t="s">
        <v>16</v>
      </c>
      <c r="G53" s="5" t="s">
        <v>17</v>
      </c>
      <c r="H53" s="5" t="s">
        <v>18</v>
      </c>
      <c r="I53" s="5" t="s">
        <v>19</v>
      </c>
    </row>
    <row r="54" spans="3:9" x14ac:dyDescent="0.3">
      <c r="C54" t="s">
        <v>120</v>
      </c>
      <c r="D54" s="5">
        <v>3</v>
      </c>
      <c r="E54" s="5">
        <v>56</v>
      </c>
      <c r="F54" s="8">
        <f>E54/D54</f>
        <v>18.666666666666668</v>
      </c>
      <c r="G54" s="5">
        <v>0</v>
      </c>
      <c r="H54" s="5">
        <v>31</v>
      </c>
      <c r="I54" s="5">
        <v>0</v>
      </c>
    </row>
    <row r="55" spans="3:9" x14ac:dyDescent="0.3">
      <c r="C55" t="s">
        <v>119</v>
      </c>
      <c r="D55" s="5">
        <v>2</v>
      </c>
      <c r="E55" s="5">
        <v>18</v>
      </c>
      <c r="F55" s="8">
        <f>E55/D55</f>
        <v>9</v>
      </c>
      <c r="G55" s="5">
        <v>0</v>
      </c>
      <c r="H55" s="5">
        <v>13</v>
      </c>
      <c r="I55" s="5">
        <v>0</v>
      </c>
    </row>
    <row r="56" spans="3:9" x14ac:dyDescent="0.3">
      <c r="C56" t="s">
        <v>251</v>
      </c>
      <c r="D56" s="5">
        <v>2</v>
      </c>
      <c r="E56" s="5">
        <v>17</v>
      </c>
      <c r="F56" s="8">
        <f>E56/D56</f>
        <v>8.5</v>
      </c>
      <c r="G56" s="5">
        <v>0</v>
      </c>
      <c r="H56" s="5">
        <v>10</v>
      </c>
      <c r="I56" s="5">
        <v>0</v>
      </c>
    </row>
    <row r="57" spans="3:9" x14ac:dyDescent="0.3">
      <c r="D57" s="5"/>
      <c r="E57" s="5"/>
      <c r="F57" s="5"/>
      <c r="G57" s="5"/>
      <c r="H57" s="5"/>
      <c r="I57" s="5"/>
    </row>
    <row r="58" spans="3:9" x14ac:dyDescent="0.3">
      <c r="C58" s="4" t="s">
        <v>26</v>
      </c>
      <c r="D58" s="5"/>
      <c r="E58" s="5"/>
      <c r="F58" s="5"/>
      <c r="G58" s="5"/>
      <c r="H58" s="5"/>
      <c r="I58" s="5"/>
    </row>
    <row r="59" spans="3:9" x14ac:dyDescent="0.3">
      <c r="C59" s="1" t="s">
        <v>64</v>
      </c>
      <c r="D59" s="5" t="s">
        <v>27</v>
      </c>
      <c r="E59" s="5" t="s">
        <v>15</v>
      </c>
      <c r="F59" s="5" t="s">
        <v>16</v>
      </c>
      <c r="G59" s="5" t="s">
        <v>37</v>
      </c>
      <c r="H59" s="5" t="s">
        <v>29</v>
      </c>
      <c r="I59" s="5" t="s">
        <v>30</v>
      </c>
    </row>
    <row r="60" spans="3:9" x14ac:dyDescent="0.3">
      <c r="C60" t="s">
        <v>100</v>
      </c>
      <c r="D60" s="5">
        <v>1</v>
      </c>
      <c r="E60" s="5">
        <v>22</v>
      </c>
      <c r="F60" s="8">
        <f>E60/D60</f>
        <v>22</v>
      </c>
      <c r="G60" s="5">
        <v>22</v>
      </c>
      <c r="H60" s="5">
        <v>0</v>
      </c>
      <c r="I60" s="5">
        <v>1</v>
      </c>
    </row>
    <row r="61" spans="3:9" x14ac:dyDescent="0.3">
      <c r="D61" s="5"/>
      <c r="E61" s="5"/>
      <c r="F61" s="5"/>
      <c r="G61" s="5"/>
      <c r="H61" s="5"/>
      <c r="I61" s="5"/>
    </row>
    <row r="62" spans="3:9" x14ac:dyDescent="0.3">
      <c r="C62" s="1" t="s">
        <v>58</v>
      </c>
      <c r="D62" s="5" t="s">
        <v>27</v>
      </c>
      <c r="E62" s="5" t="s">
        <v>15</v>
      </c>
      <c r="F62" s="5" t="s">
        <v>16</v>
      </c>
      <c r="G62" s="5" t="s">
        <v>37</v>
      </c>
      <c r="H62" s="5" t="s">
        <v>29</v>
      </c>
      <c r="I62" s="5" t="s">
        <v>30</v>
      </c>
    </row>
    <row r="63" spans="3:9" x14ac:dyDescent="0.3">
      <c r="C63" t="s">
        <v>118</v>
      </c>
      <c r="D63" s="5">
        <v>1</v>
      </c>
      <c r="E63" s="5">
        <v>52</v>
      </c>
      <c r="F63" s="8">
        <f>E63/D63</f>
        <v>52</v>
      </c>
      <c r="G63" s="5">
        <v>52</v>
      </c>
      <c r="H63" s="5">
        <v>0</v>
      </c>
      <c r="I63" s="5">
        <v>0</v>
      </c>
    </row>
    <row r="64" spans="3:9" x14ac:dyDescent="0.3">
      <c r="D64" s="5"/>
      <c r="E64" s="5"/>
      <c r="F64" s="5"/>
      <c r="G64" s="5"/>
      <c r="H64" s="5"/>
      <c r="I64" s="5"/>
    </row>
    <row r="65" spans="3:9" x14ac:dyDescent="0.3">
      <c r="C65" s="4" t="s">
        <v>31</v>
      </c>
      <c r="D65" s="5"/>
      <c r="E65" s="5"/>
      <c r="F65" s="5"/>
      <c r="G65" s="5"/>
      <c r="H65" s="5"/>
      <c r="I65" s="5"/>
    </row>
    <row r="66" spans="3:9" x14ac:dyDescent="0.3">
      <c r="C66" s="1" t="s">
        <v>64</v>
      </c>
      <c r="D66" s="5" t="s">
        <v>32</v>
      </c>
      <c r="E66" s="5" t="s">
        <v>15</v>
      </c>
      <c r="F66" s="5" t="s">
        <v>16</v>
      </c>
      <c r="G66" s="5" t="s">
        <v>17</v>
      </c>
      <c r="H66" s="5" t="s">
        <v>18</v>
      </c>
      <c r="I66" s="5" t="s">
        <v>19</v>
      </c>
    </row>
    <row r="67" spans="3:9" x14ac:dyDescent="0.3">
      <c r="C67" t="s">
        <v>359</v>
      </c>
      <c r="D67" s="5" t="s">
        <v>0</v>
      </c>
      <c r="E67" s="5" t="s">
        <v>0</v>
      </c>
      <c r="F67" s="8" t="e">
        <f>E67/D67</f>
        <v>#VALUE!</v>
      </c>
      <c r="G67" s="5" t="s">
        <v>0</v>
      </c>
      <c r="H67" s="5" t="s">
        <v>0</v>
      </c>
      <c r="I67" s="5" t="s">
        <v>0</v>
      </c>
    </row>
    <row r="68" spans="3:9" x14ac:dyDescent="0.3">
      <c r="D68" s="5"/>
      <c r="E68" s="5"/>
      <c r="F68" s="5"/>
      <c r="G68" s="5"/>
      <c r="H68" s="5"/>
      <c r="I68" s="5"/>
    </row>
    <row r="69" spans="3:9" x14ac:dyDescent="0.3">
      <c r="C69" s="1" t="s">
        <v>58</v>
      </c>
      <c r="D69" s="5" t="s">
        <v>32</v>
      </c>
      <c r="E69" s="5" t="s">
        <v>15</v>
      </c>
      <c r="F69" s="5" t="s">
        <v>16</v>
      </c>
      <c r="G69" s="5" t="s">
        <v>17</v>
      </c>
      <c r="H69" s="5" t="s">
        <v>18</v>
      </c>
      <c r="I69" s="5" t="s">
        <v>19</v>
      </c>
    </row>
    <row r="70" spans="3:9" x14ac:dyDescent="0.3">
      <c r="C70" t="s">
        <v>359</v>
      </c>
      <c r="D70" s="5" t="s">
        <v>0</v>
      </c>
      <c r="E70" s="5" t="s">
        <v>0</v>
      </c>
      <c r="F70" s="8" t="e">
        <f>E70/D70</f>
        <v>#VALUE!</v>
      </c>
      <c r="G70" s="5" t="s">
        <v>0</v>
      </c>
      <c r="H70" s="5" t="s">
        <v>0</v>
      </c>
      <c r="I70" s="5" t="s">
        <v>0</v>
      </c>
    </row>
    <row r="71" spans="3:9" x14ac:dyDescent="0.3">
      <c r="D71" s="5"/>
      <c r="E71" s="5"/>
      <c r="F71" s="5"/>
      <c r="G71" s="5"/>
      <c r="H71" s="5"/>
      <c r="I71" s="5"/>
    </row>
    <row r="72" spans="3:9" x14ac:dyDescent="0.3">
      <c r="C72" s="4" t="s">
        <v>33</v>
      </c>
      <c r="D72" s="5"/>
      <c r="E72" s="5"/>
      <c r="F72" s="5"/>
      <c r="G72" s="5"/>
      <c r="H72" s="5"/>
      <c r="I72" s="5"/>
    </row>
    <row r="73" spans="3:9" x14ac:dyDescent="0.3">
      <c r="C73" s="1" t="s">
        <v>64</v>
      </c>
      <c r="D73" s="5" t="s">
        <v>32</v>
      </c>
      <c r="E73" s="5" t="s">
        <v>15</v>
      </c>
      <c r="F73" s="5" t="s">
        <v>16</v>
      </c>
      <c r="G73" s="5" t="s">
        <v>17</v>
      </c>
      <c r="H73" s="5" t="s">
        <v>18</v>
      </c>
      <c r="I73" s="5" t="s">
        <v>19</v>
      </c>
    </row>
    <row r="74" spans="3:9" x14ac:dyDescent="0.3">
      <c r="C74" t="s">
        <v>80</v>
      </c>
      <c r="D74" s="5">
        <v>2</v>
      </c>
      <c r="E74" s="5">
        <v>28</v>
      </c>
      <c r="F74" s="8">
        <f>E74/D74</f>
        <v>14</v>
      </c>
      <c r="G74" s="5">
        <v>0</v>
      </c>
      <c r="H74" s="5">
        <v>16</v>
      </c>
      <c r="I74" s="5">
        <v>0</v>
      </c>
    </row>
    <row r="75" spans="3:9" x14ac:dyDescent="0.3">
      <c r="C75" t="s">
        <v>152</v>
      </c>
      <c r="D75" s="5">
        <v>1</v>
      </c>
      <c r="E75" s="5">
        <v>10</v>
      </c>
      <c r="F75" s="8">
        <f>E75/D75</f>
        <v>10</v>
      </c>
      <c r="G75" s="5">
        <v>0</v>
      </c>
      <c r="H75" s="5">
        <v>10</v>
      </c>
      <c r="I75" s="5">
        <v>0</v>
      </c>
    </row>
    <row r="76" spans="3:9" x14ac:dyDescent="0.3">
      <c r="C76" t="s">
        <v>72</v>
      </c>
      <c r="D76" s="5">
        <v>1</v>
      </c>
      <c r="E76" s="5">
        <v>9</v>
      </c>
      <c r="F76" s="8">
        <f>E76/D76</f>
        <v>9</v>
      </c>
      <c r="G76" s="5">
        <v>0</v>
      </c>
      <c r="H76" s="5">
        <v>9</v>
      </c>
      <c r="I76" s="5">
        <v>0</v>
      </c>
    </row>
    <row r="77" spans="3:9" x14ac:dyDescent="0.3">
      <c r="D77" s="5"/>
      <c r="E77" s="5"/>
      <c r="F77" s="8"/>
      <c r="G77" s="5"/>
      <c r="H77" s="5"/>
      <c r="I77" s="5"/>
    </row>
    <row r="78" spans="3:9" x14ac:dyDescent="0.3">
      <c r="C78" s="1" t="s">
        <v>58</v>
      </c>
      <c r="D78" s="5" t="s">
        <v>32</v>
      </c>
      <c r="E78" s="5" t="s">
        <v>15</v>
      </c>
      <c r="F78" s="5" t="s">
        <v>16</v>
      </c>
      <c r="G78" s="5" t="s">
        <v>17</v>
      </c>
      <c r="H78" s="5" t="s">
        <v>18</v>
      </c>
      <c r="I78" s="5" t="s">
        <v>19</v>
      </c>
    </row>
    <row r="79" spans="3:9" x14ac:dyDescent="0.3">
      <c r="C79" t="s">
        <v>74</v>
      </c>
      <c r="D79" s="5">
        <v>1</v>
      </c>
      <c r="E79" s="5">
        <v>16</v>
      </c>
      <c r="F79" s="8">
        <f>E79/D79</f>
        <v>16</v>
      </c>
      <c r="G79" s="5">
        <v>0</v>
      </c>
      <c r="H79" s="5">
        <v>16</v>
      </c>
      <c r="I79" s="5">
        <v>0</v>
      </c>
    </row>
    <row r="80" spans="3:9" x14ac:dyDescent="0.3">
      <c r="C80" t="s">
        <v>120</v>
      </c>
      <c r="D80" s="5">
        <v>1</v>
      </c>
      <c r="E80" s="5">
        <v>9</v>
      </c>
      <c r="F80" s="8">
        <f t="shared" ref="F80:F82" si="0">E80/D80</f>
        <v>9</v>
      </c>
      <c r="G80" s="5">
        <v>0</v>
      </c>
      <c r="H80" s="5">
        <v>9</v>
      </c>
      <c r="I80" s="5">
        <v>0</v>
      </c>
    </row>
    <row r="81" spans="3:9" x14ac:dyDescent="0.3">
      <c r="C81" t="s">
        <v>0</v>
      </c>
      <c r="D81" s="5" t="s">
        <v>0</v>
      </c>
      <c r="E81" s="5" t="s">
        <v>0</v>
      </c>
      <c r="F81" s="8" t="s">
        <v>0</v>
      </c>
      <c r="G81" s="5" t="s">
        <v>0</v>
      </c>
      <c r="H81" s="5" t="s">
        <v>0</v>
      </c>
      <c r="I81" s="5" t="s">
        <v>0</v>
      </c>
    </row>
    <row r="82" spans="3:9" x14ac:dyDescent="0.3">
      <c r="C82" t="s">
        <v>0</v>
      </c>
      <c r="D82" s="5" t="s">
        <v>0</v>
      </c>
      <c r="E82" s="5" t="s">
        <v>0</v>
      </c>
      <c r="F82" s="8" t="s">
        <v>0</v>
      </c>
      <c r="G82" s="5" t="s">
        <v>0</v>
      </c>
      <c r="H82" s="5" t="s">
        <v>0</v>
      </c>
      <c r="I82" s="5" t="s">
        <v>0</v>
      </c>
    </row>
  </sheetData>
  <sortState xmlns:xlrd2="http://schemas.microsoft.com/office/spreadsheetml/2017/richdata2" ref="C74:I76">
    <sortCondition descending="1" ref="E74:E7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workbookViewId="0">
      <selection activeCell="Z4" sqref="Z4"/>
    </sheetView>
  </sheetViews>
  <sheetFormatPr defaultRowHeight="14.4" x14ac:dyDescent="0.3"/>
  <cols>
    <col min="1" max="1" width="30.33203125" customWidth="1"/>
    <col min="2" max="2" width="5.6640625" customWidth="1"/>
    <col min="3" max="3" width="5.109375" customWidth="1"/>
    <col min="4" max="4" width="5.33203125" customWidth="1"/>
    <col min="5" max="6" width="5" customWidth="1"/>
    <col min="7" max="8" width="4.44140625" customWidth="1"/>
    <col min="9" max="9" width="5.44140625" customWidth="1"/>
    <col min="10" max="11" width="4.44140625" customWidth="1"/>
    <col min="12" max="12" width="5.33203125" customWidth="1"/>
    <col min="13" max="13" width="6.44140625" customWidth="1"/>
    <col min="14" max="14" width="29.33203125" customWidth="1"/>
    <col min="15" max="15" width="4.44140625" customWidth="1"/>
    <col min="16" max="16" width="5.33203125" customWidth="1"/>
    <col min="17" max="19" width="4.5546875" customWidth="1"/>
    <col min="20" max="20" width="3.5546875" customWidth="1"/>
    <col min="21" max="21" width="4.109375" customWidth="1"/>
    <col min="22" max="22" width="4.6640625" customWidth="1"/>
    <col min="23" max="24" width="4.33203125" customWidth="1"/>
    <col min="25" max="25" width="6.5546875" customWidth="1"/>
  </cols>
  <sheetData>
    <row r="1" spans="1:25" ht="19.8" x14ac:dyDescent="0.4">
      <c r="A1" s="12" t="s">
        <v>67</v>
      </c>
      <c r="N1" s="12" t="s">
        <v>57</v>
      </c>
    </row>
    <row r="2" spans="1:25" s="1" customFormat="1" x14ac:dyDescent="0.3">
      <c r="A2" s="1" t="s">
        <v>44</v>
      </c>
      <c r="B2" s="1" t="s">
        <v>45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50</v>
      </c>
      <c r="H2" s="1" t="s">
        <v>22</v>
      </c>
      <c r="I2" s="1" t="s">
        <v>51</v>
      </c>
      <c r="J2" s="1" t="s">
        <v>52</v>
      </c>
      <c r="K2" s="1" t="s">
        <v>56</v>
      </c>
      <c r="L2" s="1" t="s">
        <v>53</v>
      </c>
      <c r="N2" s="1" t="s">
        <v>44</v>
      </c>
      <c r="O2" s="1" t="s">
        <v>45</v>
      </c>
      <c r="P2" s="1" t="s">
        <v>46</v>
      </c>
      <c r="Q2" s="1" t="s">
        <v>47</v>
      </c>
      <c r="R2" s="1" t="s">
        <v>48</v>
      </c>
      <c r="S2" s="1" t="s">
        <v>49</v>
      </c>
      <c r="T2" s="1" t="s">
        <v>50</v>
      </c>
      <c r="U2" s="1" t="s">
        <v>22</v>
      </c>
      <c r="V2" s="1" t="s">
        <v>51</v>
      </c>
      <c r="W2" s="1" t="s">
        <v>52</v>
      </c>
      <c r="X2" s="1" t="s">
        <v>56</v>
      </c>
      <c r="Y2" s="1" t="s">
        <v>53</v>
      </c>
    </row>
    <row r="3" spans="1:25" x14ac:dyDescent="0.3">
      <c r="A3" t="s">
        <v>80</v>
      </c>
      <c r="B3">
        <v>16</v>
      </c>
      <c r="C3">
        <f>D3+E3</f>
        <v>12</v>
      </c>
      <c r="D3">
        <v>10</v>
      </c>
      <c r="E3">
        <v>2</v>
      </c>
      <c r="F3">
        <v>3</v>
      </c>
      <c r="I3">
        <v>1</v>
      </c>
      <c r="L3">
        <v>2</v>
      </c>
      <c r="N3" t="s">
        <v>106</v>
      </c>
      <c r="O3">
        <v>8</v>
      </c>
      <c r="P3">
        <f>Q3+R3</f>
        <v>6</v>
      </c>
      <c r="Q3">
        <v>2</v>
      </c>
      <c r="R3">
        <v>4</v>
      </c>
      <c r="S3">
        <v>3</v>
      </c>
      <c r="V3">
        <v>1</v>
      </c>
      <c r="W3">
        <v>2</v>
      </c>
      <c r="Y3">
        <v>1</v>
      </c>
    </row>
    <row r="4" spans="1:25" x14ac:dyDescent="0.3">
      <c r="A4" t="s">
        <v>113</v>
      </c>
      <c r="B4">
        <v>87</v>
      </c>
      <c r="C4">
        <f>D4+E4</f>
        <v>10</v>
      </c>
      <c r="D4">
        <v>6</v>
      </c>
      <c r="E4">
        <v>4</v>
      </c>
      <c r="F4">
        <v>4</v>
      </c>
      <c r="I4">
        <v>1</v>
      </c>
      <c r="K4">
        <v>1</v>
      </c>
      <c r="L4">
        <v>2</v>
      </c>
      <c r="N4" t="s">
        <v>107</v>
      </c>
      <c r="O4">
        <v>21</v>
      </c>
      <c r="P4">
        <f>Q4+R4</f>
        <v>5</v>
      </c>
      <c r="Q4">
        <v>3</v>
      </c>
      <c r="R4">
        <v>2</v>
      </c>
      <c r="S4">
        <v>1</v>
      </c>
      <c r="U4">
        <v>1</v>
      </c>
      <c r="X4">
        <v>1</v>
      </c>
      <c r="Y4">
        <v>1</v>
      </c>
    </row>
    <row r="5" spans="1:25" x14ac:dyDescent="0.3">
      <c r="A5" t="s">
        <v>72</v>
      </c>
      <c r="B5">
        <v>25</v>
      </c>
      <c r="C5">
        <f>D5+E5</f>
        <v>7</v>
      </c>
      <c r="D5">
        <v>4</v>
      </c>
      <c r="E5">
        <v>3</v>
      </c>
      <c r="F5">
        <v>1</v>
      </c>
      <c r="G5">
        <v>1</v>
      </c>
      <c r="J5" t="s">
        <v>0</v>
      </c>
      <c r="N5" t="s">
        <v>74</v>
      </c>
      <c r="O5">
        <v>1</v>
      </c>
      <c r="P5">
        <f>Q5+R5</f>
        <v>4</v>
      </c>
      <c r="Q5">
        <v>4</v>
      </c>
      <c r="S5" t="s">
        <v>0</v>
      </c>
      <c r="X5">
        <v>2</v>
      </c>
    </row>
    <row r="6" spans="1:25" x14ac:dyDescent="0.3">
      <c r="A6" t="s">
        <v>153</v>
      </c>
      <c r="B6">
        <v>45</v>
      </c>
      <c r="C6">
        <f>D6+E6</f>
        <v>6</v>
      </c>
      <c r="D6">
        <v>3</v>
      </c>
      <c r="E6">
        <v>3</v>
      </c>
      <c r="L6">
        <v>1</v>
      </c>
      <c r="N6" t="s">
        <v>118</v>
      </c>
      <c r="O6">
        <v>23</v>
      </c>
      <c r="P6">
        <f>Q6+R6</f>
        <v>4</v>
      </c>
      <c r="Q6">
        <v>2</v>
      </c>
      <c r="R6">
        <v>2</v>
      </c>
      <c r="S6">
        <v>1</v>
      </c>
    </row>
    <row r="7" spans="1:25" x14ac:dyDescent="0.3">
      <c r="A7" t="s">
        <v>73</v>
      </c>
      <c r="B7">
        <v>18</v>
      </c>
      <c r="C7">
        <f>D7+E7</f>
        <v>5</v>
      </c>
      <c r="D7">
        <v>2</v>
      </c>
      <c r="E7">
        <v>3</v>
      </c>
      <c r="H7" t="s">
        <v>0</v>
      </c>
      <c r="L7">
        <v>1</v>
      </c>
      <c r="N7" t="s">
        <v>88</v>
      </c>
      <c r="O7">
        <v>12</v>
      </c>
      <c r="P7">
        <f>Q7+R7</f>
        <v>4</v>
      </c>
      <c r="Q7">
        <v>2</v>
      </c>
      <c r="R7">
        <v>2</v>
      </c>
      <c r="S7">
        <v>3</v>
      </c>
    </row>
    <row r="8" spans="1:25" x14ac:dyDescent="0.3">
      <c r="A8" t="s">
        <v>151</v>
      </c>
      <c r="B8">
        <v>13</v>
      </c>
      <c r="C8">
        <f>D8+E8</f>
        <v>4</v>
      </c>
      <c r="D8">
        <v>4</v>
      </c>
      <c r="L8">
        <v>2</v>
      </c>
      <c r="N8" t="s">
        <v>293</v>
      </c>
      <c r="O8">
        <v>15</v>
      </c>
      <c r="P8">
        <f>Q8+R8</f>
        <v>3</v>
      </c>
      <c r="Q8">
        <v>3</v>
      </c>
    </row>
    <row r="9" spans="1:25" x14ac:dyDescent="0.3">
      <c r="A9" t="s">
        <v>81</v>
      </c>
      <c r="B9">
        <v>10</v>
      </c>
      <c r="C9">
        <f>D9+E9</f>
        <v>1</v>
      </c>
      <c r="D9">
        <v>1</v>
      </c>
      <c r="L9">
        <v>2</v>
      </c>
      <c r="N9" t="s">
        <v>108</v>
      </c>
      <c r="O9">
        <v>51</v>
      </c>
      <c r="P9">
        <f>Q9+R9</f>
        <v>3</v>
      </c>
      <c r="Q9">
        <v>1</v>
      </c>
      <c r="R9">
        <v>2</v>
      </c>
      <c r="S9">
        <v>2</v>
      </c>
      <c r="T9">
        <v>1</v>
      </c>
      <c r="Y9">
        <v>1</v>
      </c>
    </row>
    <row r="10" spans="1:25" x14ac:dyDescent="0.3">
      <c r="A10" t="s">
        <v>229</v>
      </c>
      <c r="B10">
        <v>62</v>
      </c>
      <c r="C10">
        <f>D10+E10</f>
        <v>1</v>
      </c>
      <c r="D10">
        <v>1</v>
      </c>
      <c r="L10">
        <v>1</v>
      </c>
      <c r="N10" t="s">
        <v>117</v>
      </c>
      <c r="O10">
        <v>75</v>
      </c>
      <c r="P10">
        <f>Q10+R10</f>
        <v>1</v>
      </c>
      <c r="Q10">
        <v>1</v>
      </c>
    </row>
    <row r="11" spans="1:25" x14ac:dyDescent="0.3">
      <c r="A11" t="s">
        <v>71</v>
      </c>
      <c r="B11">
        <v>21</v>
      </c>
      <c r="C11">
        <f>D11+E11</f>
        <v>1</v>
      </c>
      <c r="E11">
        <v>1</v>
      </c>
      <c r="H11" t="s">
        <v>0</v>
      </c>
      <c r="J11" t="s">
        <v>0</v>
      </c>
      <c r="L11">
        <v>1</v>
      </c>
      <c r="N11" t="s">
        <v>122</v>
      </c>
      <c r="O11">
        <v>63</v>
      </c>
      <c r="P11">
        <f>Q11+R11</f>
        <v>1</v>
      </c>
      <c r="Q11">
        <v>1</v>
      </c>
    </row>
    <row r="12" spans="1:25" x14ac:dyDescent="0.3">
      <c r="A12" t="s">
        <v>154</v>
      </c>
      <c r="B12">
        <v>22</v>
      </c>
      <c r="C12">
        <f>D12+E12</f>
        <v>0</v>
      </c>
      <c r="L12">
        <v>2</v>
      </c>
      <c r="N12" t="s">
        <v>337</v>
      </c>
      <c r="O12">
        <v>22</v>
      </c>
      <c r="P12">
        <f>Q12+R12</f>
        <v>1</v>
      </c>
      <c r="Q12">
        <v>1</v>
      </c>
    </row>
    <row r="13" spans="1:25" x14ac:dyDescent="0.3">
      <c r="A13" s="1" t="s">
        <v>54</v>
      </c>
      <c r="C13">
        <f>SUM(C3:C12)</f>
        <v>47</v>
      </c>
      <c r="D13">
        <f>SUM(D3:D12)</f>
        <v>31</v>
      </c>
      <c r="E13">
        <f>SUM(E3:E12)</f>
        <v>16</v>
      </c>
      <c r="F13">
        <f>SUM(F3:F12)</f>
        <v>8</v>
      </c>
      <c r="G13">
        <f>SUM(G3:G12)</f>
        <v>1</v>
      </c>
      <c r="H13">
        <f>SUM(H3:H12)</f>
        <v>0</v>
      </c>
      <c r="I13">
        <f>SUM(I3:I12)</f>
        <v>2</v>
      </c>
      <c r="J13">
        <f>SUM(J3:J12)</f>
        <v>0</v>
      </c>
      <c r="K13">
        <f>SUM(K3:K12)</f>
        <v>1</v>
      </c>
      <c r="L13">
        <f>SUM(L3:L12)</f>
        <v>14</v>
      </c>
      <c r="N13" t="s">
        <v>350</v>
      </c>
      <c r="O13">
        <v>30</v>
      </c>
      <c r="P13">
        <f>Q13+R13</f>
        <v>1</v>
      </c>
      <c r="Q13">
        <v>1</v>
      </c>
    </row>
    <row r="14" spans="1:25" x14ac:dyDescent="0.3">
      <c r="N14" s="1" t="s">
        <v>54</v>
      </c>
      <c r="P14">
        <f>SUM(P3:P13)</f>
        <v>33</v>
      </c>
      <c r="Q14">
        <f>SUM(Q3:Q13)</f>
        <v>21</v>
      </c>
      <c r="R14">
        <f>SUM(R3:R13)</f>
        <v>12</v>
      </c>
      <c r="S14">
        <f>SUM(S3:S13)</f>
        <v>10</v>
      </c>
      <c r="T14">
        <f>SUM(T3:T13)</f>
        <v>1</v>
      </c>
      <c r="U14">
        <f>SUM(U3:U13)</f>
        <v>1</v>
      </c>
      <c r="V14">
        <f>SUM(V3:V13)</f>
        <v>1</v>
      </c>
      <c r="W14">
        <f>SUM(W3:W13)</f>
        <v>2</v>
      </c>
      <c r="X14">
        <f>SUM(X3:X13)</f>
        <v>3</v>
      </c>
      <c r="Y14">
        <f>SUM(Y3:Y13)</f>
        <v>3</v>
      </c>
    </row>
    <row r="16" spans="1:25" x14ac:dyDescent="0.3">
      <c r="N16" s="1" t="s">
        <v>245</v>
      </c>
    </row>
  </sheetData>
  <sortState xmlns:xlrd2="http://schemas.microsoft.com/office/spreadsheetml/2017/richdata2" ref="N3:Y13">
    <sortCondition descending="1" ref="P3:P13"/>
    <sortCondition descending="1" ref="Q3:Q1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9"/>
  <sheetViews>
    <sheetView topLeftCell="A130" workbookViewId="0">
      <selection activeCell="C148" sqref="C148"/>
    </sheetView>
  </sheetViews>
  <sheetFormatPr defaultRowHeight="14.4" x14ac:dyDescent="0.3"/>
  <cols>
    <col min="1" max="1" width="6.109375" style="13" customWidth="1"/>
    <col min="2" max="2" width="4.88671875" customWidth="1"/>
    <col min="3" max="3" width="17.33203125" customWidth="1"/>
    <col min="4" max="4" width="20.88671875" customWidth="1"/>
    <col min="5" max="5" width="4" customWidth="1"/>
    <col min="6" max="6" width="20.109375" customWidth="1"/>
  </cols>
  <sheetData>
    <row r="1" spans="1:7" x14ac:dyDescent="0.3">
      <c r="A1" s="14" t="s">
        <v>68</v>
      </c>
    </row>
    <row r="2" spans="1:7" x14ac:dyDescent="0.3">
      <c r="C2" t="s">
        <v>69</v>
      </c>
      <c r="G2" t="s">
        <v>70</v>
      </c>
    </row>
    <row r="3" spans="1:7" x14ac:dyDescent="0.3">
      <c r="A3" s="13" t="s">
        <v>75</v>
      </c>
      <c r="B3" t="s">
        <v>76</v>
      </c>
      <c r="C3" t="s">
        <v>77</v>
      </c>
      <c r="D3" t="s">
        <v>78</v>
      </c>
      <c r="E3">
        <v>20</v>
      </c>
      <c r="F3" t="s">
        <v>79</v>
      </c>
    </row>
    <row r="4" spans="1:7" x14ac:dyDescent="0.3">
      <c r="A4" s="13" t="s">
        <v>75</v>
      </c>
      <c r="B4" t="s">
        <v>83</v>
      </c>
      <c r="C4" t="s">
        <v>84</v>
      </c>
      <c r="D4" t="s">
        <v>85</v>
      </c>
      <c r="E4">
        <v>46</v>
      </c>
      <c r="G4" t="s">
        <v>86</v>
      </c>
    </row>
    <row r="5" spans="1:7" x14ac:dyDescent="0.3">
      <c r="C5" s="1" t="s">
        <v>87</v>
      </c>
    </row>
    <row r="6" spans="1:7" x14ac:dyDescent="0.3">
      <c r="A6" s="14" t="s">
        <v>92</v>
      </c>
    </row>
    <row r="7" spans="1:7" x14ac:dyDescent="0.3">
      <c r="C7" t="s">
        <v>93</v>
      </c>
      <c r="G7" t="s">
        <v>94</v>
      </c>
    </row>
    <row r="8" spans="1:7" x14ac:dyDescent="0.3">
      <c r="C8" t="s">
        <v>93</v>
      </c>
      <c r="G8" t="s">
        <v>95</v>
      </c>
    </row>
    <row r="9" spans="1:7" x14ac:dyDescent="0.3">
      <c r="A9" s="13" t="s">
        <v>75</v>
      </c>
      <c r="B9" t="s">
        <v>96</v>
      </c>
      <c r="C9" s="16" t="s">
        <v>97</v>
      </c>
      <c r="D9" t="s">
        <v>98</v>
      </c>
      <c r="E9">
        <v>8</v>
      </c>
      <c r="F9" t="s">
        <v>99</v>
      </c>
    </row>
    <row r="10" spans="1:7" x14ac:dyDescent="0.3">
      <c r="A10" s="17" t="s">
        <v>101</v>
      </c>
      <c r="B10" t="s">
        <v>102</v>
      </c>
      <c r="C10" s="16" t="s">
        <v>103</v>
      </c>
      <c r="D10" t="s">
        <v>104</v>
      </c>
      <c r="E10">
        <v>0</v>
      </c>
      <c r="F10" t="s">
        <v>105</v>
      </c>
    </row>
    <row r="11" spans="1:7" x14ac:dyDescent="0.3">
      <c r="A11" s="13" t="s">
        <v>109</v>
      </c>
      <c r="B11" t="s">
        <v>102</v>
      </c>
      <c r="C11" s="16" t="s">
        <v>84</v>
      </c>
      <c r="D11" t="s">
        <v>123</v>
      </c>
      <c r="E11">
        <v>16</v>
      </c>
      <c r="F11" t="s">
        <v>124</v>
      </c>
    </row>
    <row r="12" spans="1:7" x14ac:dyDescent="0.3">
      <c r="A12" s="13" t="s">
        <v>75</v>
      </c>
      <c r="B12" t="s">
        <v>125</v>
      </c>
      <c r="C12" s="16" t="s">
        <v>126</v>
      </c>
      <c r="D12" t="s">
        <v>104</v>
      </c>
      <c r="E12">
        <v>-1</v>
      </c>
      <c r="F12" t="s">
        <v>127</v>
      </c>
    </row>
    <row r="13" spans="1:7" x14ac:dyDescent="0.3">
      <c r="A13" s="13" t="s">
        <v>128</v>
      </c>
      <c r="B13" t="s">
        <v>130</v>
      </c>
      <c r="C13" s="16" t="s">
        <v>131</v>
      </c>
      <c r="E13">
        <v>5</v>
      </c>
      <c r="G13" t="s">
        <v>132</v>
      </c>
    </row>
    <row r="14" spans="1:7" x14ac:dyDescent="0.3">
      <c r="A14" s="13" t="s">
        <v>133</v>
      </c>
      <c r="B14" t="s">
        <v>134</v>
      </c>
      <c r="C14" s="16" t="s">
        <v>135</v>
      </c>
      <c r="D14" t="s">
        <v>136</v>
      </c>
      <c r="E14">
        <v>0</v>
      </c>
      <c r="F14" t="s">
        <v>137</v>
      </c>
    </row>
    <row r="15" spans="1:7" x14ac:dyDescent="0.3">
      <c r="A15" s="13" t="s">
        <v>138</v>
      </c>
      <c r="B15" t="s">
        <v>134</v>
      </c>
      <c r="C15" s="16" t="s">
        <v>131</v>
      </c>
      <c r="E15">
        <v>-5</v>
      </c>
      <c r="G15" t="s">
        <v>139</v>
      </c>
    </row>
    <row r="16" spans="1:7" x14ac:dyDescent="0.3">
      <c r="A16" s="13" t="s">
        <v>140</v>
      </c>
      <c r="B16" t="s">
        <v>130</v>
      </c>
      <c r="C16" s="16" t="s">
        <v>141</v>
      </c>
      <c r="D16" t="s">
        <v>142</v>
      </c>
      <c r="E16">
        <v>1</v>
      </c>
      <c r="F16" t="s">
        <v>143</v>
      </c>
    </row>
    <row r="17" spans="1:7" x14ac:dyDescent="0.3">
      <c r="A17" s="13" t="s">
        <v>144</v>
      </c>
      <c r="B17" t="s">
        <v>125</v>
      </c>
      <c r="C17" s="16" t="s">
        <v>145</v>
      </c>
      <c r="D17" t="s">
        <v>146</v>
      </c>
      <c r="E17">
        <v>0</v>
      </c>
    </row>
    <row r="18" spans="1:7" x14ac:dyDescent="0.3">
      <c r="C18" s="1" t="s">
        <v>147</v>
      </c>
    </row>
    <row r="19" spans="1:7" x14ac:dyDescent="0.3">
      <c r="A19" s="14" t="s">
        <v>68</v>
      </c>
    </row>
    <row r="20" spans="1:7" x14ac:dyDescent="0.3">
      <c r="A20" s="13" t="s">
        <v>75</v>
      </c>
      <c r="B20" t="s">
        <v>125</v>
      </c>
      <c r="C20" t="s">
        <v>148</v>
      </c>
      <c r="D20" t="s">
        <v>149</v>
      </c>
      <c r="E20">
        <v>6</v>
      </c>
      <c r="F20" t="s">
        <v>150</v>
      </c>
    </row>
    <row r="21" spans="1:7" x14ac:dyDescent="0.3">
      <c r="A21" s="13" t="s">
        <v>158</v>
      </c>
      <c r="B21" t="s">
        <v>159</v>
      </c>
      <c r="C21" t="s">
        <v>77</v>
      </c>
      <c r="D21" t="s">
        <v>78</v>
      </c>
      <c r="E21">
        <v>-1</v>
      </c>
      <c r="F21" t="s">
        <v>160</v>
      </c>
    </row>
    <row r="22" spans="1:7" x14ac:dyDescent="0.3">
      <c r="A22" s="13" t="s">
        <v>161</v>
      </c>
      <c r="B22" t="s">
        <v>162</v>
      </c>
      <c r="C22" t="s">
        <v>163</v>
      </c>
      <c r="D22" t="s">
        <v>85</v>
      </c>
      <c r="E22">
        <v>4</v>
      </c>
    </row>
    <row r="23" spans="1:7" x14ac:dyDescent="0.3">
      <c r="A23" s="13" t="s">
        <v>164</v>
      </c>
      <c r="B23">
        <v>50</v>
      </c>
      <c r="C23" t="s">
        <v>135</v>
      </c>
      <c r="D23" t="s">
        <v>85</v>
      </c>
      <c r="E23">
        <v>12</v>
      </c>
      <c r="F23" t="s">
        <v>165</v>
      </c>
    </row>
    <row r="24" spans="1:7" x14ac:dyDescent="0.3">
      <c r="A24" s="13" t="s">
        <v>75</v>
      </c>
      <c r="B24" t="s">
        <v>166</v>
      </c>
      <c r="C24" t="s">
        <v>77</v>
      </c>
      <c r="D24" t="s">
        <v>78</v>
      </c>
      <c r="E24">
        <v>3</v>
      </c>
      <c r="F24" t="s">
        <v>167</v>
      </c>
    </row>
    <row r="25" spans="1:7" x14ac:dyDescent="0.3">
      <c r="A25" s="13" t="s">
        <v>168</v>
      </c>
      <c r="B25" t="s">
        <v>96</v>
      </c>
      <c r="C25" t="s">
        <v>169</v>
      </c>
      <c r="D25" t="s">
        <v>170</v>
      </c>
      <c r="E25">
        <v>5</v>
      </c>
    </row>
    <row r="26" spans="1:7" x14ac:dyDescent="0.3">
      <c r="C26" t="s">
        <v>131</v>
      </c>
      <c r="E26">
        <v>-10</v>
      </c>
      <c r="G26" t="s">
        <v>171</v>
      </c>
    </row>
    <row r="27" spans="1:7" x14ac:dyDescent="0.3">
      <c r="A27" s="13" t="s">
        <v>101</v>
      </c>
      <c r="B27" t="s">
        <v>172</v>
      </c>
      <c r="C27" t="s">
        <v>173</v>
      </c>
      <c r="D27" t="s">
        <v>78</v>
      </c>
      <c r="E27">
        <v>30</v>
      </c>
      <c r="G27" t="s">
        <v>174</v>
      </c>
    </row>
    <row r="28" spans="1:7" x14ac:dyDescent="0.3">
      <c r="C28" s="1" t="s">
        <v>175</v>
      </c>
    </row>
    <row r="29" spans="1:7" x14ac:dyDescent="0.3">
      <c r="A29" s="14" t="s">
        <v>92</v>
      </c>
    </row>
    <row r="30" spans="1:7" x14ac:dyDescent="0.3">
      <c r="C30" t="s">
        <v>93</v>
      </c>
      <c r="G30" t="s">
        <v>179</v>
      </c>
    </row>
    <row r="31" spans="1:7" x14ac:dyDescent="0.3">
      <c r="A31" s="13" t="s">
        <v>75</v>
      </c>
      <c r="B31" t="s">
        <v>178</v>
      </c>
      <c r="C31" t="s">
        <v>97</v>
      </c>
      <c r="D31" t="s">
        <v>98</v>
      </c>
      <c r="E31">
        <v>11</v>
      </c>
      <c r="F31" t="s">
        <v>99</v>
      </c>
    </row>
    <row r="32" spans="1:7" x14ac:dyDescent="0.3">
      <c r="A32" s="13" t="s">
        <v>75</v>
      </c>
      <c r="B32" t="s">
        <v>180</v>
      </c>
      <c r="C32" t="s">
        <v>181</v>
      </c>
      <c r="D32" t="s">
        <v>146</v>
      </c>
      <c r="E32">
        <v>7</v>
      </c>
      <c r="F32" t="s">
        <v>182</v>
      </c>
    </row>
    <row r="33" spans="1:7" x14ac:dyDescent="0.3">
      <c r="A33" s="13" t="s">
        <v>183</v>
      </c>
      <c r="B33" t="s">
        <v>184</v>
      </c>
      <c r="C33" t="s">
        <v>185</v>
      </c>
      <c r="D33" t="s">
        <v>98</v>
      </c>
      <c r="E33">
        <v>12</v>
      </c>
      <c r="F33" t="s">
        <v>99</v>
      </c>
    </row>
    <row r="34" spans="1:7" x14ac:dyDescent="0.3">
      <c r="A34" s="13" t="s">
        <v>75</v>
      </c>
      <c r="B34" t="s">
        <v>186</v>
      </c>
      <c r="C34" t="s">
        <v>187</v>
      </c>
      <c r="D34" t="s">
        <v>98</v>
      </c>
      <c r="E34">
        <v>4</v>
      </c>
      <c r="F34" t="s">
        <v>188</v>
      </c>
    </row>
    <row r="35" spans="1:7" x14ac:dyDescent="0.3">
      <c r="A35" s="13" t="s">
        <v>133</v>
      </c>
      <c r="B35" t="s">
        <v>189</v>
      </c>
      <c r="C35" t="s">
        <v>145</v>
      </c>
      <c r="D35" t="s">
        <v>98</v>
      </c>
      <c r="E35">
        <v>0</v>
      </c>
    </row>
    <row r="36" spans="1:7" x14ac:dyDescent="0.3">
      <c r="A36" s="13" t="s">
        <v>138</v>
      </c>
      <c r="B36" t="s">
        <v>189</v>
      </c>
      <c r="C36" t="s">
        <v>131</v>
      </c>
      <c r="E36">
        <v>5</v>
      </c>
      <c r="G36" t="s">
        <v>190</v>
      </c>
    </row>
    <row r="37" spans="1:7" x14ac:dyDescent="0.3">
      <c r="A37" s="13" t="s">
        <v>192</v>
      </c>
      <c r="B37" t="s">
        <v>193</v>
      </c>
      <c r="C37" t="s">
        <v>194</v>
      </c>
      <c r="D37" t="s">
        <v>136</v>
      </c>
      <c r="E37">
        <v>0</v>
      </c>
      <c r="F37" t="s">
        <v>195</v>
      </c>
    </row>
    <row r="38" spans="1:7" x14ac:dyDescent="0.3">
      <c r="A38" s="13" t="s">
        <v>164</v>
      </c>
      <c r="B38" t="s">
        <v>193</v>
      </c>
      <c r="C38" t="s">
        <v>135</v>
      </c>
      <c r="D38" t="s">
        <v>136</v>
      </c>
      <c r="E38">
        <v>-1</v>
      </c>
      <c r="F38" t="s">
        <v>196</v>
      </c>
    </row>
    <row r="39" spans="1:7" x14ac:dyDescent="0.3">
      <c r="C39" s="1" t="s">
        <v>197</v>
      </c>
    </row>
    <row r="40" spans="1:7" x14ac:dyDescent="0.3">
      <c r="A40" s="14" t="s">
        <v>68</v>
      </c>
    </row>
    <row r="41" spans="1:7" x14ac:dyDescent="0.3">
      <c r="A41" s="13" t="s">
        <v>75</v>
      </c>
      <c r="B41" t="s">
        <v>198</v>
      </c>
      <c r="C41" t="s">
        <v>145</v>
      </c>
      <c r="D41" t="s">
        <v>199</v>
      </c>
      <c r="E41">
        <v>0</v>
      </c>
    </row>
    <row r="42" spans="1:7" x14ac:dyDescent="0.3">
      <c r="A42" s="13" t="s">
        <v>200</v>
      </c>
      <c r="B42" t="s">
        <v>198</v>
      </c>
      <c r="C42" t="s">
        <v>77</v>
      </c>
      <c r="D42" t="s">
        <v>78</v>
      </c>
      <c r="E42">
        <v>12</v>
      </c>
      <c r="F42" t="s">
        <v>79</v>
      </c>
    </row>
    <row r="43" spans="1:7" x14ac:dyDescent="0.3">
      <c r="A43" s="13" t="s">
        <v>75</v>
      </c>
      <c r="B43" t="s">
        <v>134</v>
      </c>
      <c r="C43" t="s">
        <v>201</v>
      </c>
      <c r="D43" t="s">
        <v>149</v>
      </c>
      <c r="E43">
        <v>19</v>
      </c>
      <c r="F43" t="s">
        <v>167</v>
      </c>
    </row>
    <row r="44" spans="1:7" x14ac:dyDescent="0.3">
      <c r="A44" s="13" t="s">
        <v>75</v>
      </c>
      <c r="B44" t="s">
        <v>202</v>
      </c>
      <c r="C44" t="s">
        <v>131</v>
      </c>
      <c r="E44">
        <v>-5</v>
      </c>
      <c r="G44" t="s">
        <v>203</v>
      </c>
    </row>
    <row r="45" spans="1:7" x14ac:dyDescent="0.3">
      <c r="A45" s="13" t="s">
        <v>204</v>
      </c>
      <c r="B45" t="s">
        <v>205</v>
      </c>
      <c r="C45" t="s">
        <v>145</v>
      </c>
      <c r="D45" t="s">
        <v>199</v>
      </c>
      <c r="E45">
        <v>0</v>
      </c>
    </row>
    <row r="46" spans="1:7" x14ac:dyDescent="0.3">
      <c r="A46" s="13" t="s">
        <v>206</v>
      </c>
      <c r="B46" t="s">
        <v>205</v>
      </c>
      <c r="C46" t="s">
        <v>208</v>
      </c>
      <c r="D46" t="s">
        <v>85</v>
      </c>
      <c r="E46">
        <v>5</v>
      </c>
      <c r="F46" t="s">
        <v>150</v>
      </c>
    </row>
    <row r="47" spans="1:7" x14ac:dyDescent="0.3">
      <c r="A47" s="13" t="s">
        <v>209</v>
      </c>
      <c r="B47" t="s">
        <v>202</v>
      </c>
      <c r="C47" t="s">
        <v>131</v>
      </c>
      <c r="E47">
        <v>-5</v>
      </c>
      <c r="G47" t="s">
        <v>210</v>
      </c>
    </row>
    <row r="48" spans="1:7" x14ac:dyDescent="0.3">
      <c r="A48" s="13" t="s">
        <v>211</v>
      </c>
      <c r="B48" t="s">
        <v>205</v>
      </c>
      <c r="C48" t="s">
        <v>212</v>
      </c>
      <c r="D48" t="s">
        <v>149</v>
      </c>
      <c r="E48">
        <v>31</v>
      </c>
      <c r="F48" t="s">
        <v>79</v>
      </c>
    </row>
    <row r="49" spans="1:10" x14ac:dyDescent="0.3">
      <c r="A49" s="13" t="s">
        <v>75</v>
      </c>
      <c r="B49" t="s">
        <v>213</v>
      </c>
      <c r="C49" t="s">
        <v>214</v>
      </c>
      <c r="D49" t="s">
        <v>170</v>
      </c>
      <c r="E49">
        <v>13</v>
      </c>
      <c r="F49" t="s">
        <v>215</v>
      </c>
    </row>
    <row r="50" spans="1:10" x14ac:dyDescent="0.3">
      <c r="A50" s="13" t="s">
        <v>216</v>
      </c>
      <c r="B50" t="s">
        <v>217</v>
      </c>
      <c r="C50" t="s">
        <v>145</v>
      </c>
      <c r="D50" t="s">
        <v>218</v>
      </c>
      <c r="E50">
        <v>0</v>
      </c>
    </row>
    <row r="51" spans="1:10" x14ac:dyDescent="0.3">
      <c r="A51" s="13" t="s">
        <v>219</v>
      </c>
      <c r="B51" t="s">
        <v>217</v>
      </c>
      <c r="C51" t="s">
        <v>77</v>
      </c>
      <c r="D51" t="s">
        <v>78</v>
      </c>
      <c r="E51">
        <v>5</v>
      </c>
      <c r="G51" t="s">
        <v>220</v>
      </c>
    </row>
    <row r="52" spans="1:10" x14ac:dyDescent="0.3">
      <c r="C52" s="1" t="s">
        <v>221</v>
      </c>
    </row>
    <row r="53" spans="1:10" x14ac:dyDescent="0.3">
      <c r="A53" s="14" t="s">
        <v>92</v>
      </c>
    </row>
    <row r="54" spans="1:10" x14ac:dyDescent="0.3">
      <c r="C54" t="s">
        <v>93</v>
      </c>
      <c r="G54" t="s">
        <v>224</v>
      </c>
      <c r="J54" s="1" t="s">
        <v>225</v>
      </c>
    </row>
    <row r="55" spans="1:10" x14ac:dyDescent="0.3">
      <c r="A55" s="13" t="s">
        <v>75</v>
      </c>
      <c r="B55" t="s">
        <v>166</v>
      </c>
      <c r="C55" t="s">
        <v>226</v>
      </c>
      <c r="D55" t="s">
        <v>227</v>
      </c>
      <c r="E55">
        <v>0</v>
      </c>
      <c r="G55" t="s">
        <v>228</v>
      </c>
    </row>
    <row r="56" spans="1:10" x14ac:dyDescent="0.3">
      <c r="C56" s="1" t="s">
        <v>230</v>
      </c>
    </row>
    <row r="57" spans="1:10" x14ac:dyDescent="0.3">
      <c r="A57" s="14" t="s">
        <v>68</v>
      </c>
    </row>
    <row r="58" spans="1:10" x14ac:dyDescent="0.3">
      <c r="A58" s="13" t="s">
        <v>75</v>
      </c>
      <c r="B58" t="s">
        <v>231</v>
      </c>
      <c r="C58" t="s">
        <v>145</v>
      </c>
      <c r="D58" t="s">
        <v>218</v>
      </c>
      <c r="E58">
        <v>0</v>
      </c>
    </row>
    <row r="59" spans="1:10" x14ac:dyDescent="0.3">
      <c r="A59" s="13" t="s">
        <v>200</v>
      </c>
      <c r="B59" t="s">
        <v>231</v>
      </c>
      <c r="C59" t="s">
        <v>232</v>
      </c>
      <c r="D59" t="s">
        <v>99</v>
      </c>
      <c r="E59">
        <v>40</v>
      </c>
      <c r="G59" t="s">
        <v>235</v>
      </c>
    </row>
    <row r="60" spans="1:10" x14ac:dyDescent="0.3">
      <c r="C60" s="1" t="s">
        <v>236</v>
      </c>
    </row>
    <row r="61" spans="1:10" x14ac:dyDescent="0.3">
      <c r="A61" s="14" t="s">
        <v>92</v>
      </c>
    </row>
    <row r="62" spans="1:10" x14ac:dyDescent="0.3">
      <c r="C62" t="s">
        <v>93</v>
      </c>
      <c r="G62" t="s">
        <v>179</v>
      </c>
    </row>
    <row r="63" spans="1:10" x14ac:dyDescent="0.3">
      <c r="A63" s="13" t="s">
        <v>75</v>
      </c>
      <c r="B63" t="s">
        <v>178</v>
      </c>
      <c r="C63" t="s">
        <v>237</v>
      </c>
      <c r="D63" t="s">
        <v>79</v>
      </c>
      <c r="E63">
        <v>-4</v>
      </c>
      <c r="F63" t="s">
        <v>85</v>
      </c>
    </row>
    <row r="64" spans="1:10" x14ac:dyDescent="0.3">
      <c r="A64" s="13" t="s">
        <v>238</v>
      </c>
      <c r="B64" t="s">
        <v>239</v>
      </c>
      <c r="C64" t="s">
        <v>84</v>
      </c>
      <c r="D64" t="s">
        <v>136</v>
      </c>
      <c r="E64">
        <v>-2</v>
      </c>
      <c r="F64" t="s">
        <v>85</v>
      </c>
    </row>
    <row r="65" spans="1:7" x14ac:dyDescent="0.3">
      <c r="A65" s="13" t="s">
        <v>240</v>
      </c>
      <c r="B65" t="s">
        <v>241</v>
      </c>
      <c r="C65" t="s">
        <v>145</v>
      </c>
      <c r="D65" t="s">
        <v>142</v>
      </c>
      <c r="E65">
        <v>0</v>
      </c>
    </row>
    <row r="66" spans="1:7" x14ac:dyDescent="0.3">
      <c r="A66" s="13" t="s">
        <v>242</v>
      </c>
      <c r="B66" t="s">
        <v>241</v>
      </c>
      <c r="C66" t="s">
        <v>243</v>
      </c>
      <c r="G66" t="s">
        <v>244</v>
      </c>
    </row>
    <row r="67" spans="1:7" x14ac:dyDescent="0.3">
      <c r="C67" s="1" t="s">
        <v>246</v>
      </c>
    </row>
    <row r="68" spans="1:7" x14ac:dyDescent="0.3">
      <c r="A68" s="14" t="s">
        <v>68</v>
      </c>
    </row>
    <row r="69" spans="1:7" x14ac:dyDescent="0.3">
      <c r="A69" s="13" t="s">
        <v>75</v>
      </c>
      <c r="B69" t="s">
        <v>247</v>
      </c>
      <c r="C69" t="s">
        <v>173</v>
      </c>
      <c r="D69" t="s">
        <v>248</v>
      </c>
      <c r="E69">
        <v>6</v>
      </c>
    </row>
    <row r="70" spans="1:7" x14ac:dyDescent="0.3">
      <c r="C70" t="s">
        <v>131</v>
      </c>
      <c r="E70">
        <v>-10</v>
      </c>
      <c r="G70" t="s">
        <v>249</v>
      </c>
    </row>
    <row r="71" spans="1:7" x14ac:dyDescent="0.3">
      <c r="A71" s="13" t="s">
        <v>250</v>
      </c>
      <c r="B71" t="s">
        <v>172</v>
      </c>
      <c r="C71" t="s">
        <v>252</v>
      </c>
      <c r="D71" t="s">
        <v>248</v>
      </c>
      <c r="E71">
        <v>4</v>
      </c>
      <c r="F71" t="s">
        <v>150</v>
      </c>
    </row>
    <row r="72" spans="1:7" x14ac:dyDescent="0.3">
      <c r="A72" s="13" t="s">
        <v>200</v>
      </c>
      <c r="B72" t="s">
        <v>247</v>
      </c>
      <c r="C72" t="s">
        <v>253</v>
      </c>
      <c r="D72" t="s">
        <v>254</v>
      </c>
      <c r="E72">
        <v>12</v>
      </c>
      <c r="F72" t="s">
        <v>79</v>
      </c>
    </row>
    <row r="73" spans="1:7" x14ac:dyDescent="0.3">
      <c r="A73" s="13" t="s">
        <v>75</v>
      </c>
      <c r="B73" t="s">
        <v>255</v>
      </c>
      <c r="C73" t="s">
        <v>77</v>
      </c>
      <c r="D73" t="s">
        <v>248</v>
      </c>
      <c r="E73">
        <v>4</v>
      </c>
      <c r="F73" t="s">
        <v>256</v>
      </c>
    </row>
    <row r="74" spans="1:7" x14ac:dyDescent="0.3">
      <c r="A74" s="13" t="s">
        <v>133</v>
      </c>
      <c r="B74" t="s">
        <v>257</v>
      </c>
      <c r="C74" t="s">
        <v>258</v>
      </c>
      <c r="D74" t="s">
        <v>85</v>
      </c>
      <c r="E74">
        <v>10</v>
      </c>
      <c r="G74" t="s">
        <v>259</v>
      </c>
    </row>
    <row r="75" spans="1:7" x14ac:dyDescent="0.3">
      <c r="C75" s="1" t="s">
        <v>260</v>
      </c>
    </row>
    <row r="76" spans="1:7" x14ac:dyDescent="0.3">
      <c r="A76" s="14" t="s">
        <v>92</v>
      </c>
    </row>
    <row r="77" spans="1:7" x14ac:dyDescent="0.3">
      <c r="C77" t="s">
        <v>93</v>
      </c>
      <c r="G77" t="s">
        <v>262</v>
      </c>
    </row>
    <row r="78" spans="1:7" x14ac:dyDescent="0.3">
      <c r="A78" s="13" t="s">
        <v>75</v>
      </c>
      <c r="B78" t="s">
        <v>263</v>
      </c>
      <c r="C78" t="s">
        <v>264</v>
      </c>
      <c r="D78" t="s">
        <v>104</v>
      </c>
      <c r="E78">
        <v>3</v>
      </c>
      <c r="F78" t="s">
        <v>265</v>
      </c>
    </row>
    <row r="79" spans="1:7" x14ac:dyDescent="0.3">
      <c r="A79" s="13" t="s">
        <v>168</v>
      </c>
      <c r="B79" t="s">
        <v>266</v>
      </c>
      <c r="C79" t="s">
        <v>126</v>
      </c>
      <c r="D79" t="s">
        <v>104</v>
      </c>
      <c r="E79">
        <v>-3</v>
      </c>
      <c r="F79" t="s">
        <v>267</v>
      </c>
      <c r="G79" t="s">
        <v>268</v>
      </c>
    </row>
    <row r="80" spans="1:7" x14ac:dyDescent="0.3">
      <c r="C80" s="1" t="s">
        <v>269</v>
      </c>
    </row>
    <row r="81" spans="1:12" x14ac:dyDescent="0.3">
      <c r="A81" s="14" t="s">
        <v>68</v>
      </c>
    </row>
    <row r="82" spans="1:12" x14ac:dyDescent="0.3">
      <c r="A82" s="13" t="s">
        <v>75</v>
      </c>
      <c r="B82" t="s">
        <v>231</v>
      </c>
      <c r="C82" t="s">
        <v>77</v>
      </c>
      <c r="D82" t="s">
        <v>248</v>
      </c>
      <c r="E82">
        <v>0</v>
      </c>
      <c r="F82" t="s">
        <v>167</v>
      </c>
    </row>
    <row r="83" spans="1:12" x14ac:dyDescent="0.3">
      <c r="A83" s="13" t="s">
        <v>200</v>
      </c>
      <c r="B83" t="s">
        <v>231</v>
      </c>
      <c r="C83" t="s">
        <v>173</v>
      </c>
      <c r="D83" t="s">
        <v>248</v>
      </c>
      <c r="E83">
        <v>1</v>
      </c>
      <c r="F83" t="s">
        <v>79</v>
      </c>
    </row>
    <row r="84" spans="1:12" x14ac:dyDescent="0.3">
      <c r="A84" s="13" t="s">
        <v>270</v>
      </c>
      <c r="B84" t="s">
        <v>263</v>
      </c>
      <c r="C84" t="s">
        <v>271</v>
      </c>
      <c r="D84" t="s">
        <v>272</v>
      </c>
      <c r="E84">
        <v>10</v>
      </c>
      <c r="F84" t="s">
        <v>104</v>
      </c>
    </row>
    <row r="85" spans="1:12" x14ac:dyDescent="0.3">
      <c r="A85" s="13" t="s">
        <v>75</v>
      </c>
      <c r="B85" t="s">
        <v>207</v>
      </c>
      <c r="C85" t="s">
        <v>173</v>
      </c>
      <c r="D85" t="s">
        <v>248</v>
      </c>
      <c r="E85">
        <v>4</v>
      </c>
      <c r="F85" t="s">
        <v>273</v>
      </c>
    </row>
    <row r="86" spans="1:12" x14ac:dyDescent="0.3">
      <c r="A86" s="13" t="s">
        <v>133</v>
      </c>
      <c r="B86" t="s">
        <v>274</v>
      </c>
      <c r="C86" t="s">
        <v>173</v>
      </c>
      <c r="D86" t="s">
        <v>248</v>
      </c>
      <c r="E86">
        <v>5</v>
      </c>
      <c r="F86" t="s">
        <v>275</v>
      </c>
    </row>
    <row r="87" spans="1:12" x14ac:dyDescent="0.3">
      <c r="A87" s="13" t="s">
        <v>192</v>
      </c>
      <c r="B87" t="s">
        <v>276</v>
      </c>
      <c r="C87" t="s">
        <v>77</v>
      </c>
      <c r="D87" t="s">
        <v>248</v>
      </c>
      <c r="E87">
        <v>5</v>
      </c>
      <c r="F87" t="s">
        <v>277</v>
      </c>
    </row>
    <row r="88" spans="1:12" x14ac:dyDescent="0.3">
      <c r="A88" s="13" t="s">
        <v>75</v>
      </c>
      <c r="B88" t="s">
        <v>278</v>
      </c>
      <c r="C88" t="s">
        <v>252</v>
      </c>
      <c r="D88" t="s">
        <v>248</v>
      </c>
      <c r="E88">
        <v>4</v>
      </c>
      <c r="F88" t="s">
        <v>215</v>
      </c>
    </row>
    <row r="89" spans="1:12" x14ac:dyDescent="0.3">
      <c r="A89" s="13" t="s">
        <v>133</v>
      </c>
      <c r="B89" t="s">
        <v>279</v>
      </c>
      <c r="C89" t="s">
        <v>280</v>
      </c>
      <c r="D89" t="s">
        <v>248</v>
      </c>
      <c r="E89">
        <v>-1</v>
      </c>
      <c r="F89" t="s">
        <v>79</v>
      </c>
    </row>
    <row r="90" spans="1:12" x14ac:dyDescent="0.3">
      <c r="A90" s="13" t="s">
        <v>281</v>
      </c>
      <c r="B90" t="s">
        <v>282</v>
      </c>
      <c r="C90" t="s">
        <v>97</v>
      </c>
      <c r="D90" t="s">
        <v>272</v>
      </c>
      <c r="E90">
        <v>7</v>
      </c>
      <c r="F90" t="s">
        <v>283</v>
      </c>
    </row>
    <row r="91" spans="1:12" x14ac:dyDescent="0.3">
      <c r="A91" s="13" t="s">
        <v>216</v>
      </c>
      <c r="B91" t="s">
        <v>217</v>
      </c>
      <c r="C91" t="s">
        <v>77</v>
      </c>
      <c r="D91" t="s">
        <v>248</v>
      </c>
      <c r="E91">
        <v>1</v>
      </c>
      <c r="F91" t="s">
        <v>215</v>
      </c>
    </row>
    <row r="92" spans="1:12" x14ac:dyDescent="0.3">
      <c r="A92" s="13" t="s">
        <v>219</v>
      </c>
      <c r="B92" t="s">
        <v>284</v>
      </c>
      <c r="C92" t="s">
        <v>163</v>
      </c>
      <c r="D92" t="s">
        <v>248</v>
      </c>
      <c r="E92">
        <v>3</v>
      </c>
      <c r="F92" t="s">
        <v>150</v>
      </c>
    </row>
    <row r="93" spans="1:12" x14ac:dyDescent="0.3">
      <c r="A93" s="13" t="s">
        <v>285</v>
      </c>
      <c r="B93" t="s">
        <v>286</v>
      </c>
      <c r="C93" t="s">
        <v>77</v>
      </c>
      <c r="D93" t="s">
        <v>248</v>
      </c>
      <c r="E93">
        <v>1</v>
      </c>
      <c r="G93" t="s">
        <v>287</v>
      </c>
    </row>
    <row r="94" spans="1:12" x14ac:dyDescent="0.3">
      <c r="C94" s="1" t="s">
        <v>290</v>
      </c>
    </row>
    <row r="95" spans="1:12" x14ac:dyDescent="0.3">
      <c r="A95" s="14" t="s">
        <v>92</v>
      </c>
    </row>
    <row r="96" spans="1:12" x14ac:dyDescent="0.3">
      <c r="C96" t="s">
        <v>93</v>
      </c>
      <c r="G96" t="s">
        <v>291</v>
      </c>
      <c r="L96" s="1" t="s">
        <v>292</v>
      </c>
    </row>
    <row r="97" spans="1:7" x14ac:dyDescent="0.3">
      <c r="A97" s="14" t="s">
        <v>92</v>
      </c>
    </row>
    <row r="98" spans="1:7" x14ac:dyDescent="0.3">
      <c r="C98" t="s">
        <v>93</v>
      </c>
      <c r="G98" t="s">
        <v>294</v>
      </c>
    </row>
    <row r="99" spans="1:7" x14ac:dyDescent="0.3">
      <c r="A99" s="13" t="s">
        <v>75</v>
      </c>
      <c r="B99" t="s">
        <v>202</v>
      </c>
      <c r="C99" t="s">
        <v>295</v>
      </c>
      <c r="D99" t="s">
        <v>79</v>
      </c>
      <c r="E99">
        <v>3</v>
      </c>
      <c r="F99" t="s">
        <v>296</v>
      </c>
    </row>
    <row r="100" spans="1:7" x14ac:dyDescent="0.3">
      <c r="A100" s="13" t="s">
        <v>168</v>
      </c>
      <c r="B100" t="s">
        <v>297</v>
      </c>
      <c r="C100" t="s">
        <v>145</v>
      </c>
      <c r="D100" t="s">
        <v>98</v>
      </c>
      <c r="E100">
        <v>0</v>
      </c>
    </row>
    <row r="101" spans="1:7" x14ac:dyDescent="0.3">
      <c r="A101" s="13" t="s">
        <v>281</v>
      </c>
      <c r="B101" t="s">
        <v>297</v>
      </c>
      <c r="C101" t="s">
        <v>298</v>
      </c>
      <c r="D101" t="s">
        <v>98</v>
      </c>
      <c r="E101">
        <v>23</v>
      </c>
      <c r="F101" t="s">
        <v>99</v>
      </c>
    </row>
    <row r="102" spans="1:7" x14ac:dyDescent="0.3">
      <c r="A102" s="13" t="s">
        <v>75</v>
      </c>
      <c r="B102" t="s">
        <v>299</v>
      </c>
      <c r="C102" t="s">
        <v>264</v>
      </c>
      <c r="D102" t="s">
        <v>215</v>
      </c>
      <c r="E102">
        <v>0</v>
      </c>
      <c r="F102" t="s">
        <v>143</v>
      </c>
    </row>
    <row r="103" spans="1:7" x14ac:dyDescent="0.3">
      <c r="A103" s="13" t="s">
        <v>200</v>
      </c>
      <c r="B103" t="s">
        <v>299</v>
      </c>
      <c r="C103" t="s">
        <v>300</v>
      </c>
      <c r="D103" t="s">
        <v>79</v>
      </c>
      <c r="E103">
        <v>-1</v>
      </c>
      <c r="F103" t="s">
        <v>143</v>
      </c>
    </row>
    <row r="104" spans="1:7" x14ac:dyDescent="0.3">
      <c r="A104" s="13" t="s">
        <v>140</v>
      </c>
      <c r="B104" t="s">
        <v>301</v>
      </c>
      <c r="C104" t="s">
        <v>302</v>
      </c>
      <c r="D104" t="s">
        <v>98</v>
      </c>
      <c r="E104">
        <v>31</v>
      </c>
      <c r="G104" t="s">
        <v>303</v>
      </c>
    </row>
    <row r="105" spans="1:7" x14ac:dyDescent="0.3">
      <c r="C105" s="1" t="s">
        <v>304</v>
      </c>
    </row>
    <row r="106" spans="1:7" x14ac:dyDescent="0.3">
      <c r="A106" s="14" t="s">
        <v>68</v>
      </c>
    </row>
    <row r="107" spans="1:7" x14ac:dyDescent="0.3">
      <c r="C107" t="s">
        <v>69</v>
      </c>
      <c r="G107" t="s">
        <v>309</v>
      </c>
    </row>
    <row r="108" spans="1:7" x14ac:dyDescent="0.3">
      <c r="A108" s="13" t="s">
        <v>75</v>
      </c>
      <c r="B108" t="s">
        <v>310</v>
      </c>
      <c r="C108" t="s">
        <v>77</v>
      </c>
      <c r="D108" t="s">
        <v>248</v>
      </c>
      <c r="E108">
        <v>0</v>
      </c>
      <c r="F108" t="s">
        <v>311</v>
      </c>
    </row>
    <row r="109" spans="1:7" x14ac:dyDescent="0.3">
      <c r="A109" s="13" t="s">
        <v>200</v>
      </c>
      <c r="B109" t="s">
        <v>310</v>
      </c>
      <c r="C109" t="s">
        <v>312</v>
      </c>
      <c r="D109" t="s">
        <v>313</v>
      </c>
      <c r="E109">
        <v>52</v>
      </c>
      <c r="G109" t="s">
        <v>314</v>
      </c>
    </row>
    <row r="110" spans="1:7" x14ac:dyDescent="0.3">
      <c r="C110" s="1" t="s">
        <v>315</v>
      </c>
    </row>
    <row r="111" spans="1:7" x14ac:dyDescent="0.3">
      <c r="A111" s="14" t="s">
        <v>92</v>
      </c>
    </row>
    <row r="112" spans="1:7" x14ac:dyDescent="0.3">
      <c r="C112" t="s">
        <v>93</v>
      </c>
      <c r="G112" t="s">
        <v>319</v>
      </c>
    </row>
    <row r="113" spans="1:10" x14ac:dyDescent="0.3">
      <c r="A113" s="13" t="s">
        <v>75</v>
      </c>
      <c r="B113" t="s">
        <v>263</v>
      </c>
      <c r="C113" t="s">
        <v>145</v>
      </c>
      <c r="D113" t="s">
        <v>98</v>
      </c>
      <c r="E113">
        <v>0</v>
      </c>
    </row>
    <row r="114" spans="1:10" x14ac:dyDescent="0.3">
      <c r="A114" s="13" t="s">
        <v>200</v>
      </c>
      <c r="B114" t="s">
        <v>263</v>
      </c>
      <c r="C114" t="s">
        <v>320</v>
      </c>
      <c r="D114" t="s">
        <v>136</v>
      </c>
      <c r="E114">
        <v>-3</v>
      </c>
      <c r="F114" t="s">
        <v>321</v>
      </c>
    </row>
    <row r="115" spans="1:10" x14ac:dyDescent="0.3">
      <c r="A115" s="13" t="s">
        <v>322</v>
      </c>
      <c r="B115" t="s">
        <v>323</v>
      </c>
      <c r="C115" t="s">
        <v>145</v>
      </c>
      <c r="D115" t="s">
        <v>324</v>
      </c>
      <c r="E115">
        <v>0</v>
      </c>
    </row>
    <row r="116" spans="1:10" x14ac:dyDescent="0.3">
      <c r="A116" s="13" t="s">
        <v>325</v>
      </c>
      <c r="B116" t="s">
        <v>323</v>
      </c>
      <c r="C116" t="s">
        <v>145</v>
      </c>
      <c r="D116" t="s">
        <v>98</v>
      </c>
      <c r="E116">
        <v>0</v>
      </c>
    </row>
    <row r="117" spans="1:10" x14ac:dyDescent="0.3">
      <c r="C117" s="1" t="s">
        <v>326</v>
      </c>
    </row>
    <row r="118" spans="1:10" x14ac:dyDescent="0.3">
      <c r="A118" s="14" t="s">
        <v>68</v>
      </c>
    </row>
    <row r="119" spans="1:10" x14ac:dyDescent="0.3">
      <c r="A119" s="13" t="s">
        <v>75</v>
      </c>
      <c r="B119" t="s">
        <v>323</v>
      </c>
      <c r="C119" t="s">
        <v>77</v>
      </c>
      <c r="D119" t="s">
        <v>248</v>
      </c>
      <c r="E119">
        <v>-1</v>
      </c>
      <c r="F119" t="s">
        <v>327</v>
      </c>
    </row>
    <row r="120" spans="1:10" x14ac:dyDescent="0.3">
      <c r="A120" s="13" t="s">
        <v>128</v>
      </c>
      <c r="B120" t="s">
        <v>178</v>
      </c>
      <c r="C120" t="s">
        <v>173</v>
      </c>
      <c r="D120" t="s">
        <v>248</v>
      </c>
      <c r="E120">
        <v>1</v>
      </c>
      <c r="F120" t="s">
        <v>160</v>
      </c>
    </row>
    <row r="121" spans="1:10" x14ac:dyDescent="0.3">
      <c r="A121" s="13" t="s">
        <v>209</v>
      </c>
      <c r="B121" t="s">
        <v>323</v>
      </c>
      <c r="C121" t="s">
        <v>208</v>
      </c>
      <c r="D121" t="s">
        <v>313</v>
      </c>
      <c r="E121">
        <v>-2</v>
      </c>
      <c r="F121" t="s">
        <v>160</v>
      </c>
    </row>
    <row r="122" spans="1:10" x14ac:dyDescent="0.3">
      <c r="A122" s="13" t="s">
        <v>328</v>
      </c>
      <c r="B122" t="s">
        <v>166</v>
      </c>
      <c r="C122" t="s">
        <v>312</v>
      </c>
      <c r="D122" t="s">
        <v>313</v>
      </c>
      <c r="E122">
        <v>4</v>
      </c>
      <c r="F122" t="s">
        <v>329</v>
      </c>
    </row>
    <row r="123" spans="1:10" x14ac:dyDescent="0.3">
      <c r="C123" s="1" t="s">
        <v>330</v>
      </c>
    </row>
    <row r="124" spans="1:10" x14ac:dyDescent="0.3">
      <c r="A124" s="14" t="s">
        <v>92</v>
      </c>
    </row>
    <row r="125" spans="1:10" x14ac:dyDescent="0.3">
      <c r="A125" s="13" t="s">
        <v>75</v>
      </c>
      <c r="B125" t="s">
        <v>331</v>
      </c>
      <c r="C125" t="s">
        <v>126</v>
      </c>
      <c r="D125" t="s">
        <v>215</v>
      </c>
      <c r="E125">
        <v>-1</v>
      </c>
      <c r="F125" t="s">
        <v>332</v>
      </c>
      <c r="G125" s="1" t="s">
        <v>333</v>
      </c>
      <c r="J125" t="s">
        <v>334</v>
      </c>
    </row>
    <row r="126" spans="1:10" x14ac:dyDescent="0.3">
      <c r="A126" s="13" t="s">
        <v>128</v>
      </c>
      <c r="B126" t="s">
        <v>166</v>
      </c>
      <c r="C126" t="s">
        <v>145</v>
      </c>
      <c r="D126" t="s">
        <v>142</v>
      </c>
      <c r="E126">
        <v>0</v>
      </c>
    </row>
    <row r="127" spans="1:10" x14ac:dyDescent="0.3">
      <c r="A127" s="13" t="s">
        <v>140</v>
      </c>
      <c r="B127" t="s">
        <v>166</v>
      </c>
      <c r="C127" t="s">
        <v>335</v>
      </c>
      <c r="D127" t="s">
        <v>215</v>
      </c>
      <c r="E127">
        <v>0</v>
      </c>
      <c r="F127" t="s">
        <v>336</v>
      </c>
    </row>
    <row r="128" spans="1:10" x14ac:dyDescent="0.3">
      <c r="A128" s="13" t="s">
        <v>338</v>
      </c>
      <c r="B128" t="s">
        <v>166</v>
      </c>
      <c r="C128" t="s">
        <v>243</v>
      </c>
      <c r="G128" t="s">
        <v>339</v>
      </c>
    </row>
    <row r="129" spans="1:7" x14ac:dyDescent="0.3">
      <c r="C129" s="1" t="s">
        <v>340</v>
      </c>
    </row>
    <row r="130" spans="1:7" x14ac:dyDescent="0.3">
      <c r="A130" s="14" t="s">
        <v>68</v>
      </c>
    </row>
    <row r="131" spans="1:7" x14ac:dyDescent="0.3">
      <c r="A131" s="13" t="s">
        <v>75</v>
      </c>
      <c r="B131" t="s">
        <v>129</v>
      </c>
      <c r="C131" t="s">
        <v>84</v>
      </c>
      <c r="D131" t="s">
        <v>313</v>
      </c>
      <c r="E131">
        <v>0</v>
      </c>
      <c r="F131" t="s">
        <v>160</v>
      </c>
    </row>
    <row r="132" spans="1:7" x14ac:dyDescent="0.3">
      <c r="A132" s="13" t="s">
        <v>200</v>
      </c>
      <c r="B132" t="s">
        <v>129</v>
      </c>
      <c r="C132" t="s">
        <v>163</v>
      </c>
      <c r="D132" t="s">
        <v>313</v>
      </c>
      <c r="E132">
        <v>-7</v>
      </c>
      <c r="F132" t="s">
        <v>341</v>
      </c>
    </row>
    <row r="133" spans="1:7" x14ac:dyDescent="0.3">
      <c r="A133" s="13" t="s">
        <v>342</v>
      </c>
      <c r="B133" t="s">
        <v>186</v>
      </c>
      <c r="C133" t="s">
        <v>320</v>
      </c>
      <c r="D133" t="s">
        <v>313</v>
      </c>
      <c r="E133">
        <v>-9</v>
      </c>
      <c r="F133" t="s">
        <v>215</v>
      </c>
    </row>
    <row r="134" spans="1:7" x14ac:dyDescent="0.3">
      <c r="A134" s="13" t="s">
        <v>343</v>
      </c>
      <c r="B134" t="s">
        <v>193</v>
      </c>
      <c r="C134" t="s">
        <v>243</v>
      </c>
      <c r="G134" t="s">
        <v>344</v>
      </c>
    </row>
    <row r="135" spans="1:7" x14ac:dyDescent="0.3">
      <c r="C135" s="1" t="s">
        <v>345</v>
      </c>
    </row>
    <row r="136" spans="1:7" x14ac:dyDescent="0.3">
      <c r="A136" s="14" t="s">
        <v>92</v>
      </c>
    </row>
    <row r="137" spans="1:7" x14ac:dyDescent="0.3">
      <c r="A137" s="13" t="s">
        <v>75</v>
      </c>
      <c r="B137" t="s">
        <v>346</v>
      </c>
      <c r="C137" t="s">
        <v>264</v>
      </c>
      <c r="D137" t="s">
        <v>215</v>
      </c>
      <c r="E137">
        <v>4</v>
      </c>
      <c r="F137" t="s">
        <v>347</v>
      </c>
    </row>
    <row r="138" spans="1:7" x14ac:dyDescent="0.3">
      <c r="A138" s="13" t="s">
        <v>133</v>
      </c>
      <c r="B138" t="s">
        <v>348</v>
      </c>
      <c r="C138" t="s">
        <v>145</v>
      </c>
      <c r="D138" t="s">
        <v>227</v>
      </c>
      <c r="E138">
        <v>0</v>
      </c>
    </row>
    <row r="139" spans="1:7" x14ac:dyDescent="0.3">
      <c r="A139" s="13" t="s">
        <v>138</v>
      </c>
      <c r="B139" t="s">
        <v>348</v>
      </c>
      <c r="C139" t="s">
        <v>208</v>
      </c>
      <c r="D139" t="s">
        <v>136</v>
      </c>
      <c r="E139">
        <v>12</v>
      </c>
      <c r="F139" t="s">
        <v>349</v>
      </c>
    </row>
    <row r="140" spans="1:7" x14ac:dyDescent="0.3">
      <c r="A140" s="13" t="s">
        <v>75</v>
      </c>
      <c r="B140" t="s">
        <v>231</v>
      </c>
      <c r="C140" t="s">
        <v>84</v>
      </c>
      <c r="D140" t="s">
        <v>136</v>
      </c>
      <c r="E140">
        <v>-4</v>
      </c>
      <c r="G140" t="s">
        <v>351</v>
      </c>
    </row>
    <row r="141" spans="1:7" x14ac:dyDescent="0.3">
      <c r="C141" s="1" t="s">
        <v>352</v>
      </c>
    </row>
    <row r="142" spans="1:7" x14ac:dyDescent="0.3">
      <c r="A142" s="14" t="s">
        <v>68</v>
      </c>
    </row>
    <row r="143" spans="1:7" x14ac:dyDescent="0.3">
      <c r="A143" s="13" t="s">
        <v>75</v>
      </c>
      <c r="B143" t="s">
        <v>96</v>
      </c>
      <c r="C143" t="s">
        <v>258</v>
      </c>
      <c r="D143" t="s">
        <v>248</v>
      </c>
      <c r="E143">
        <v>-2</v>
      </c>
      <c r="F143" t="s">
        <v>79</v>
      </c>
    </row>
    <row r="144" spans="1:7" x14ac:dyDescent="0.3">
      <c r="A144" s="13" t="s">
        <v>353</v>
      </c>
      <c r="B144" t="s">
        <v>178</v>
      </c>
      <c r="C144" t="s">
        <v>84</v>
      </c>
      <c r="D144" t="s">
        <v>313</v>
      </c>
      <c r="E144">
        <v>2</v>
      </c>
      <c r="F144" t="s">
        <v>79</v>
      </c>
    </row>
    <row r="145" spans="1:7" x14ac:dyDescent="0.3">
      <c r="A145" s="13" t="s">
        <v>209</v>
      </c>
      <c r="B145" t="s">
        <v>96</v>
      </c>
      <c r="C145" t="s">
        <v>131</v>
      </c>
      <c r="E145">
        <v>5</v>
      </c>
      <c r="G145" t="s">
        <v>354</v>
      </c>
    </row>
    <row r="146" spans="1:7" x14ac:dyDescent="0.3">
      <c r="A146" s="13" t="s">
        <v>161</v>
      </c>
      <c r="B146" t="s">
        <v>172</v>
      </c>
      <c r="C146" t="s">
        <v>163</v>
      </c>
      <c r="D146" t="s">
        <v>248</v>
      </c>
      <c r="E146">
        <v>5</v>
      </c>
      <c r="F146" t="s">
        <v>283</v>
      </c>
    </row>
    <row r="147" spans="1:7" x14ac:dyDescent="0.3">
      <c r="A147" s="13" t="s">
        <v>75</v>
      </c>
      <c r="B147" t="s">
        <v>274</v>
      </c>
      <c r="C147" t="s">
        <v>356</v>
      </c>
      <c r="D147" t="s">
        <v>313</v>
      </c>
      <c r="E147">
        <v>-1</v>
      </c>
    </row>
    <row r="148" spans="1:7" x14ac:dyDescent="0.3">
      <c r="A148" s="13" t="s">
        <v>128</v>
      </c>
      <c r="B148" t="s">
        <v>247</v>
      </c>
      <c r="C148" t="s">
        <v>356</v>
      </c>
      <c r="D148" t="s">
        <v>313</v>
      </c>
      <c r="E148">
        <v>-1</v>
      </c>
      <c r="G148" s="1" t="s">
        <v>357</v>
      </c>
    </row>
    <row r="149" spans="1:7" x14ac:dyDescent="0.3">
      <c r="C149" s="1" t="s">
        <v>358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Starters</vt:lpstr>
      <vt:lpstr>Stats</vt:lpstr>
      <vt:lpstr>Defense</vt:lpstr>
      <vt:lpstr>Play By Play</vt:lpstr>
      <vt:lpstr>ARUSH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Erin Bresnahan</cp:lastModifiedBy>
  <dcterms:created xsi:type="dcterms:W3CDTF">2013-08-02T14:53:10Z</dcterms:created>
  <dcterms:modified xsi:type="dcterms:W3CDTF">2023-10-01T05:08:26Z</dcterms:modified>
</cp:coreProperties>
</file>